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rijel\Desktop\2026\NABAVA 2026\BN-53-2026 NABAVA TOALETNOG PAPIRA I SAPUNA\"/>
    </mc:Choice>
  </mc:AlternateContent>
  <xr:revisionPtr revIDLastSave="0" documentId="13_ncr:1_{E4572C70-7750-4F6A-B766-69C05B92FB1C}" xr6:coauthVersionLast="47" xr6:coauthVersionMax="47" xr10:uidLastSave="{00000000-0000-0000-0000-000000000000}"/>
  <bookViews>
    <workbookView xWindow="-120" yWindow="-120" windowWidth="29040" windowHeight="15840" tabRatio="844" xr2:uid="{00000000-000D-0000-FFFF-FFFF00000000}"/>
  </bookViews>
  <sheets>
    <sheet name="VODNE USLUGE D.O.O." sheetId="2" r:id="rId1"/>
  </sheets>
  <calcPr calcId="191029"/>
</workbook>
</file>

<file path=xl/calcChain.xml><?xml version="1.0" encoding="utf-8"?>
<calcChain xmlns="http://schemas.openxmlformats.org/spreadsheetml/2006/main">
  <c r="L55" i="2" l="1"/>
  <c r="L50" i="2"/>
  <c r="L53" i="2"/>
  <c r="L46" i="2"/>
  <c r="L45" i="2"/>
  <c r="L44" i="2"/>
  <c r="L43" i="2"/>
  <c r="L52" i="2"/>
  <c r="L51" i="2"/>
  <c r="L23" i="2"/>
  <c r="L22" i="2"/>
  <c r="L41" i="2"/>
  <c r="L40" i="2"/>
  <c r="L54" i="2"/>
  <c r="L26" i="2" l="1"/>
  <c r="L25" i="2"/>
  <c r="L24" i="2"/>
  <c r="L21" i="2"/>
  <c r="L20" i="2"/>
  <c r="L19" i="2"/>
  <c r="L18" i="2"/>
  <c r="L16" i="2"/>
  <c r="L14" i="2"/>
  <c r="L12" i="2"/>
  <c r="L48" i="2"/>
  <c r="L49" i="2"/>
  <c r="L47" i="2"/>
  <c r="L42" i="2"/>
  <c r="L39" i="2"/>
  <c r="L38" i="2"/>
  <c r="L31" i="2"/>
  <c r="L29" i="2"/>
  <c r="L36" i="2" l="1"/>
  <c r="L35" i="2"/>
  <c r="L34" i="2"/>
  <c r="L33" i="2"/>
  <c r="L32" i="2"/>
  <c r="L30" i="2"/>
  <c r="L28" i="2"/>
  <c r="L27" i="2"/>
  <c r="L37" i="2"/>
  <c r="H14" i="2"/>
  <c r="H12" i="2"/>
  <c r="L56" i="2" l="1"/>
  <c r="L57" i="2" s="1"/>
  <c r="F16" i="2"/>
  <c r="H16" i="2" s="1"/>
</calcChain>
</file>

<file path=xl/sharedStrings.xml><?xml version="1.0" encoding="utf-8"?>
<sst xmlns="http://schemas.openxmlformats.org/spreadsheetml/2006/main" count="147" uniqueCount="113">
  <si>
    <t>Jedinica mjere</t>
  </si>
  <si>
    <t>Ukupna cijena</t>
  </si>
  <si>
    <t>Naziv artikla</t>
  </si>
  <si>
    <t>Procjenjena godišnja količina</t>
  </si>
  <si>
    <t>Higijena ruku</t>
  </si>
  <si>
    <t>Područje primjene</t>
  </si>
  <si>
    <t>Jedinička cijena</t>
  </si>
  <si>
    <t>Toalet</t>
  </si>
  <si>
    <t>Opis</t>
  </si>
  <si>
    <t>Tekući sapun toalet</t>
  </si>
  <si>
    <t>Papirnati ručnici u listićima, Z složivi</t>
  </si>
  <si>
    <t>Toaletni papir u roli za zidni držač</t>
  </si>
  <si>
    <t>celuloza, biorazgradiv, dvoslojni papir bijeli, minimalna dužina 160m</t>
  </si>
  <si>
    <t>CIJENA PONUDE BEZ PDV-a:</t>
  </si>
  <si>
    <t>Potpis i pečat</t>
  </si>
  <si>
    <t>Proizvođač , dimenzije i pakovanje</t>
  </si>
  <si>
    <t xml:space="preserve">kom </t>
  </si>
  <si>
    <t>kom/5 lit, 5000ml</t>
  </si>
  <si>
    <t>*odgovarajući držać za tekući sapun, besplatna dobava i montaža 8 držaća u roku od 7 dana od dana od potpisivanja ugovora</t>
  </si>
  <si>
    <t>PDV 25%:</t>
  </si>
  <si>
    <t>CIJENA PONUDE SA PDV-om:</t>
  </si>
  <si>
    <t>*odgovarajući držač za ubruse za ruke, besplatna dobava i montaža 8 držača u roku od 7 dana od dana potpisivanja ugovora</t>
  </si>
  <si>
    <t>Ukupna cijena stavke (eur, bez PDV-a)</t>
  </si>
  <si>
    <t>*odgovarajući držač za toaletni papir u roli, besplatna dobava i montaža 8 držača u roku od 7 dana od dana potpisivanja ugovora</t>
  </si>
  <si>
    <t>Ferde Rusana 21, 43000 Bjelovar</t>
  </si>
  <si>
    <t>TROŠKOVNIK</t>
  </si>
  <si>
    <t>Metla za pod</t>
  </si>
  <si>
    <t>kom</t>
  </si>
  <si>
    <t>Drška za metlu</t>
  </si>
  <si>
    <t>par</t>
  </si>
  <si>
    <t>Micro krpa</t>
  </si>
  <si>
    <t>Trulex krpa</t>
  </si>
  <si>
    <t>Abrazivna spužva</t>
  </si>
  <si>
    <t>Vreće za smeće - male (50x60 cm)</t>
  </si>
  <si>
    <t>Vreće za smeće - velike (80x120 cm)</t>
  </si>
  <si>
    <t>Mirisne mrežice za pisoar</t>
  </si>
  <si>
    <t>Mirisne tablete za pisoar</t>
  </si>
  <si>
    <t>Osvježivač prostora</t>
  </si>
  <si>
    <t>Gumene rukavice za čišćenje</t>
  </si>
  <si>
    <t>Rukavice za čišćenje - latex</t>
  </si>
  <si>
    <t>Mirisne kuglice za wc školjku</t>
  </si>
  <si>
    <t>Pribor za čišćenje</t>
  </si>
  <si>
    <t>Toaletni ubrusi, papiri, sapuni i pribor za čišćenje</t>
  </si>
  <si>
    <t>osvježivač prostora u spreju, min. 750 ml</t>
  </si>
  <si>
    <t>razni mirisi, 50g</t>
  </si>
  <si>
    <t>kg</t>
  </si>
  <si>
    <t>razni mirisi</t>
  </si>
  <si>
    <t>microglass krpa</t>
  </si>
  <si>
    <t>abrazivna spužva za suđe</t>
  </si>
  <si>
    <t>trulex krpa za suđe</t>
  </si>
  <si>
    <t>micro krpa, visoka izdržljivost pranja i upijanja</t>
  </si>
  <si>
    <t>pak</t>
  </si>
  <si>
    <t>zamjenska glava metle, plastika</t>
  </si>
  <si>
    <t>razni mirisi, pak. 1kg</t>
  </si>
  <si>
    <t>klip/kom</t>
  </si>
  <si>
    <t>rola</t>
  </si>
  <si>
    <t>Krpa za poliranje čaša</t>
  </si>
  <si>
    <t>Rd. br.</t>
  </si>
  <si>
    <t>Tekuće sredstvo za dezinfekciju ruku</t>
  </si>
  <si>
    <t>litra</t>
  </si>
  <si>
    <t>jednokratne latex rukavice, pakiranje od min. 100 kom</t>
  </si>
  <si>
    <t>višekratne rukavice za čišćenje, gumene, 
max. dužina 30cm</t>
  </si>
  <si>
    <t>50x60 cm, 40 L
pakiranje min. 25/1</t>
  </si>
  <si>
    <t>80x120 cm, 160 L
pakiranje min. 10/1</t>
  </si>
  <si>
    <t>Žica za pranje posuđa</t>
  </si>
  <si>
    <t>Kuhinjska krpa</t>
  </si>
  <si>
    <t>Sredstva za čišćenje</t>
  </si>
  <si>
    <t>Arf cream</t>
  </si>
  <si>
    <t>Domestos</t>
  </si>
  <si>
    <t>zeleni, 750 ml</t>
  </si>
  <si>
    <t>varijante: Natural, Professional, Citro i Original
400ml</t>
  </si>
  <si>
    <t>pakiranje min. 50/1</t>
  </si>
  <si>
    <t>Sjaj za perilicu posuđa
Somat, Finish, Likvi</t>
  </si>
  <si>
    <t>Sol za perilicu posuđa
Somat, Finish, Likvi</t>
  </si>
  <si>
    <t>Tablete za strojno pranje posuđa
Jar, Somat, Finish, Likvi</t>
  </si>
  <si>
    <t>materijal: inox
spiralna, okruglog oblika</t>
  </si>
  <si>
    <t xml:space="preserve">pakiranje min. 500ml </t>
  </si>
  <si>
    <t>pakiranje min. 1kg</t>
  </si>
  <si>
    <t>Mop za pranje poda s trakama</t>
  </si>
  <si>
    <t>mop za pranje poda, rese u obliku širokih traka od mikrofibre</t>
  </si>
  <si>
    <t>plastika, 120 cm
*drška kompatabilna sa stavkama br. 5 i 7</t>
  </si>
  <si>
    <r>
      <t xml:space="preserve">materijal: 100% pamuk, dimenzije: 50x70cm </t>
    </r>
    <r>
      <rPr>
        <sz val="10"/>
        <rFont val="Calibri"/>
        <family val="2"/>
        <charset val="238"/>
      </rPr>
      <t>±5%</t>
    </r>
  </si>
  <si>
    <t>bijeli, dvoslojni biorazgradiv, 100% celuloza, dimenzija listića 19-25x19-25 cm, pakiranje u klipu/omotu od 200-320 komada listića, transportno pakiranje karton</t>
  </si>
  <si>
    <r>
      <t>Jedinična  cijena stavke izražena na 2 decimale</t>
    </r>
    <r>
      <rPr>
        <b/>
        <sz val="10"/>
        <color rgb="FFFFFF0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(eur, bez PDV-a)</t>
    </r>
  </si>
  <si>
    <t>Čarli</t>
  </si>
  <si>
    <t>razni mirisi, 900 ml</t>
  </si>
  <si>
    <t>na bazi alkohola, ne isušuje kožu, namjenjeno uporabi u prehrambenoj industriji
*odgovarajući dispenzer za tekuće sredstvo za dezinfekciju ruku, besplatna dobava i montaža 8 držaća u roku od 7 dana od dana od potpisivanja ugovora</t>
  </si>
  <si>
    <t>Izosan/Dezisan</t>
  </si>
  <si>
    <t xml:space="preserve">granulat za dezinfekciju, pakiranje 1kg </t>
  </si>
  <si>
    <t>Sanitar za WC</t>
  </si>
  <si>
    <t>750 ml</t>
  </si>
  <si>
    <t>Sanitar u raspršivaču</t>
  </si>
  <si>
    <t>plastika</t>
  </si>
  <si>
    <t>Lopatica za smeće s dugom drškom</t>
  </si>
  <si>
    <t>plastika, min. 12 L</t>
  </si>
  <si>
    <t>Prašak za rublje</t>
  </si>
  <si>
    <t>Sprej protiv insekata</t>
  </si>
  <si>
    <t>pakiranje min. 300 ml</t>
  </si>
  <si>
    <t>Permetal</t>
  </si>
  <si>
    <t>Sredstvo za pranje stakla (Ajax, Jon, Arf)</t>
  </si>
  <si>
    <t>min. 650 ml</t>
  </si>
  <si>
    <t>Sredstvo za pranje podova (Ajax, Jon, Pronto)</t>
  </si>
  <si>
    <t>Sredstvo za pranje namještaja Pronto</t>
  </si>
  <si>
    <t>raspršivač, min. 650 ml</t>
  </si>
  <si>
    <t>raspršivač, min. 500 ml</t>
  </si>
  <si>
    <t>raspršivač, 650 ml</t>
  </si>
  <si>
    <t>Solna kiselina 19%</t>
  </si>
  <si>
    <t>pakiranje 1 L</t>
  </si>
  <si>
    <t>pakiranje min. 5 kg</t>
  </si>
  <si>
    <t>Kanta za čišćenje s ocjeđivačem</t>
  </si>
  <si>
    <t>Sredstvo za čišćenje kamenca u perilicama (Entkalker)</t>
  </si>
  <si>
    <t>pakiranje min. 1 L</t>
  </si>
  <si>
    <t>Broj: BN-53-2026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</si>
</sst>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rgb="FF003399"/>
      <name val="Times New Roman"/>
      <family val="1"/>
    </font>
    <font>
      <b/>
      <sz val="10"/>
      <color rgb="FFFFFF00"/>
      <name val="Calibri"/>
      <family val="2"/>
      <charset val="238"/>
      <scheme val="minor"/>
    </font>
    <font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96">
    <xf numFmtId="0" fontId="0" fillId="0" borderId="0" xfId="0"/>
    <xf numFmtId="0" fontId="4" fillId="0" borderId="0" xfId="11" applyFont="1" applyAlignment="1">
      <alignment horizontal="left"/>
    </xf>
    <xf numFmtId="164" fontId="5" fillId="0" borderId="0" xfId="1" applyFont="1"/>
    <xf numFmtId="0" fontId="5" fillId="0" borderId="0" xfId="0" applyFont="1"/>
    <xf numFmtId="0" fontId="4" fillId="0" borderId="0" xfId="1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6" fillId="3" borderId="12" xfId="0" applyFont="1" applyFill="1" applyBorder="1" applyAlignment="1">
      <alignment horizontal="center" vertical="center"/>
    </xf>
    <xf numFmtId="3" fontId="7" fillId="0" borderId="10" xfId="0" applyNumberFormat="1" applyFont="1" applyBorder="1" applyAlignment="1">
      <alignment vertical="center"/>
    </xf>
    <xf numFmtId="4" fontId="7" fillId="0" borderId="10" xfId="0" applyNumberFormat="1" applyFont="1" applyBorder="1" applyAlignment="1">
      <alignment vertical="center"/>
    </xf>
    <xf numFmtId="0" fontId="5" fillId="0" borderId="5" xfId="0" applyFont="1" applyBorder="1"/>
    <xf numFmtId="3" fontId="7" fillId="0" borderId="7" xfId="0" applyNumberFormat="1" applyFont="1" applyBorder="1" applyAlignment="1">
      <alignment vertical="center"/>
    </xf>
    <xf numFmtId="4" fontId="7" fillId="0" borderId="7" xfId="0" applyNumberFormat="1" applyFont="1" applyBorder="1" applyAlignment="1">
      <alignment vertical="center"/>
    </xf>
    <xf numFmtId="3" fontId="5" fillId="0" borderId="0" xfId="0" applyNumberFormat="1" applyFont="1"/>
    <xf numFmtId="4" fontId="5" fillId="0" borderId="0" xfId="0" applyNumberFormat="1" applyFont="1"/>
    <xf numFmtId="3" fontId="5" fillId="0" borderId="0" xfId="0" applyNumberFormat="1" applyFont="1" applyAlignment="1">
      <alignment horizontal="center"/>
    </xf>
    <xf numFmtId="4" fontId="5" fillId="2" borderId="7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 wrapText="1"/>
    </xf>
    <xf numFmtId="3" fontId="7" fillId="0" borderId="11" xfId="0" applyNumberFormat="1" applyFont="1" applyBorder="1" applyAlignment="1">
      <alignment vertical="center"/>
    </xf>
    <xf numFmtId="4" fontId="7" fillId="0" borderId="11" xfId="0" applyNumberFormat="1" applyFont="1" applyBorder="1" applyAlignment="1">
      <alignment vertical="center"/>
    </xf>
    <xf numFmtId="3" fontId="7" fillId="0" borderId="1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vertical="center"/>
    </xf>
    <xf numFmtId="4" fontId="8" fillId="0" borderId="9" xfId="0" applyNumberFormat="1" applyFont="1" applyBorder="1" applyAlignment="1">
      <alignment vertical="center"/>
    </xf>
    <xf numFmtId="0" fontId="7" fillId="0" borderId="11" xfId="0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/>
    </xf>
    <xf numFmtId="4" fontId="7" fillId="2" borderId="1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vertical="center" wrapText="1"/>
    </xf>
    <xf numFmtId="3" fontId="7" fillId="2" borderId="6" xfId="0" applyNumberFormat="1" applyFont="1" applyFill="1" applyBorder="1" applyAlignment="1">
      <alignment vertical="center"/>
    </xf>
    <xf numFmtId="4" fontId="7" fillId="2" borderId="6" xfId="0" applyNumberFormat="1" applyFont="1" applyFill="1" applyBorder="1" applyAlignment="1">
      <alignment vertical="center"/>
    </xf>
    <xf numFmtId="3" fontId="7" fillId="2" borderId="9" xfId="0" applyNumberFormat="1" applyFont="1" applyFill="1" applyBorder="1" applyAlignment="1">
      <alignment vertical="center"/>
    </xf>
    <xf numFmtId="4" fontId="7" fillId="2" borderId="9" xfId="0" applyNumberFormat="1" applyFont="1" applyFill="1" applyBorder="1" applyAlignment="1">
      <alignment vertical="center"/>
    </xf>
    <xf numFmtId="0" fontId="7" fillId="2" borderId="4" xfId="0" applyFont="1" applyFill="1" applyBorder="1" applyAlignment="1">
      <alignment horizontal="left" vertical="center" wrapText="1"/>
    </xf>
    <xf numFmtId="3" fontId="7" fillId="2" borderId="1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3" fontId="7" fillId="2" borderId="4" xfId="0" applyNumberFormat="1" applyFont="1" applyFill="1" applyBorder="1" applyAlignment="1">
      <alignment vertical="center"/>
    </xf>
    <xf numFmtId="4" fontId="7" fillId="2" borderId="4" xfId="0" applyNumberFormat="1" applyFont="1" applyFill="1" applyBorder="1" applyAlignment="1">
      <alignment vertical="center"/>
    </xf>
    <xf numFmtId="4" fontId="7" fillId="2" borderId="7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4" fontId="5" fillId="2" borderId="11" xfId="0" applyNumberFormat="1" applyFont="1" applyFill="1" applyBorder="1" applyAlignment="1">
      <alignment horizontal="left" vertical="center"/>
    </xf>
    <xf numFmtId="4" fontId="5" fillId="2" borderId="7" xfId="0" applyNumberFormat="1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3" fontId="7" fillId="2" borderId="6" xfId="0" applyNumberFormat="1" applyFont="1" applyFill="1" applyBorder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4" fontId="5" fillId="2" borderId="6" xfId="0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right" vertical="center"/>
    </xf>
    <xf numFmtId="0" fontId="8" fillId="2" borderId="16" xfId="0" applyFont="1" applyFill="1" applyBorder="1" applyAlignment="1">
      <alignment horizontal="right" vertical="center"/>
    </xf>
    <xf numFmtId="0" fontId="8" fillId="2" borderId="11" xfId="0" applyFont="1" applyFill="1" applyBorder="1" applyAlignment="1">
      <alignment horizontal="right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12">
    <cellStyle name="Normal 2" xfId="2" xr:uid="{00000000-0005-0000-0000-000000000000}"/>
    <cellStyle name="Normal 2 2" xfId="3" xr:uid="{00000000-0005-0000-0000-000001000000}"/>
    <cellStyle name="Normal 2 2 2" xfId="4" xr:uid="{00000000-0005-0000-0000-000002000000}"/>
    <cellStyle name="Normal 2 3" xfId="5" xr:uid="{00000000-0005-0000-0000-000003000000}"/>
    <cellStyle name="Normal 2 3 2" xfId="6" xr:uid="{00000000-0005-0000-0000-000004000000}"/>
    <cellStyle name="Normal 2 4" xfId="7" xr:uid="{00000000-0005-0000-0000-000005000000}"/>
    <cellStyle name="Normal 2 5" xfId="8" xr:uid="{00000000-0005-0000-0000-000006000000}"/>
    <cellStyle name="Normal 2 6" xfId="9" xr:uid="{00000000-0005-0000-0000-000007000000}"/>
    <cellStyle name="Normal 2 7" xfId="10" xr:uid="{00000000-0005-0000-0000-000008000000}"/>
    <cellStyle name="Normal_Sheet2" xfId="11" xr:uid="{00000000-0005-0000-0000-000009000000}"/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NABAVA\AppData\Local\Packages\Microsoft.Windows.Photos_8wekyb3d8bbwe\TempState\ShareServiceTempFolder\Logo%201%20(002).jpe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28575</xdr:rowOff>
    </xdr:from>
    <xdr:to>
      <xdr:col>2</xdr:col>
      <xdr:colOff>723900</xdr:colOff>
      <xdr:row>3</xdr:row>
      <xdr:rowOff>9525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5E6E1206-C6C9-3C40-52F4-07E26A05C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5"/>
          <a:ext cx="153352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2"/>
  <sheetViews>
    <sheetView tabSelected="1" workbookViewId="0">
      <selection activeCell="C1" sqref="C1"/>
    </sheetView>
  </sheetViews>
  <sheetFormatPr defaultRowHeight="12.75" x14ac:dyDescent="0.2"/>
  <cols>
    <col min="1" max="1" width="3.28515625" style="33" customWidth="1"/>
    <col min="2" max="2" width="12.7109375" style="3" customWidth="1"/>
    <col min="3" max="3" width="38.7109375" style="3" customWidth="1"/>
    <col min="4" max="4" width="8.7109375" style="6" customWidth="1"/>
    <col min="5" max="5" width="41.28515625" style="5" customWidth="1"/>
    <col min="6" max="6" width="11.7109375" style="21" hidden="1" customWidth="1"/>
    <col min="7" max="7" width="9.140625" style="22" hidden="1" customWidth="1"/>
    <col min="8" max="9" width="16.42578125" style="22" hidden="1" customWidth="1"/>
    <col min="10" max="10" width="14.28515625" style="23" customWidth="1"/>
    <col min="11" max="11" width="16.42578125" style="22" customWidth="1"/>
    <col min="12" max="12" width="15" style="22" customWidth="1"/>
    <col min="13" max="13" width="31" style="3" customWidth="1"/>
    <col min="14" max="16384" width="9.140625" style="3"/>
  </cols>
  <sheetData>
    <row r="1" spans="1:14" x14ac:dyDescent="0.2">
      <c r="D1" s="4"/>
      <c r="E1" s="1"/>
      <c r="F1" s="3"/>
      <c r="G1" s="2"/>
      <c r="H1" s="3"/>
      <c r="I1" s="3"/>
      <c r="J1" s="6"/>
      <c r="K1" s="2"/>
      <c r="L1" s="3"/>
    </row>
    <row r="2" spans="1:14" x14ac:dyDescent="0.2">
      <c r="D2" s="4"/>
      <c r="E2" s="1"/>
      <c r="F2" s="3"/>
      <c r="G2" s="2"/>
      <c r="H2" s="3"/>
      <c r="I2" s="3"/>
      <c r="J2" s="6"/>
      <c r="K2" s="2"/>
      <c r="L2" s="3"/>
    </row>
    <row r="3" spans="1:14" x14ac:dyDescent="0.2">
      <c r="D3" s="4"/>
      <c r="E3" s="1"/>
      <c r="F3" s="3"/>
      <c r="G3" s="2"/>
      <c r="H3" s="3"/>
      <c r="I3" s="3"/>
      <c r="J3" s="6"/>
      <c r="K3" s="2"/>
      <c r="L3" s="3"/>
    </row>
    <row r="4" spans="1:14" x14ac:dyDescent="0.2">
      <c r="B4" s="26" t="s">
        <v>24</v>
      </c>
      <c r="D4" s="4"/>
      <c r="E4" s="1"/>
      <c r="F4" s="3"/>
      <c r="G4" s="2"/>
      <c r="H4" s="3"/>
      <c r="I4" s="3"/>
      <c r="J4" s="6"/>
      <c r="K4" s="2"/>
      <c r="L4" s="3"/>
    </row>
    <row r="5" spans="1:14" x14ac:dyDescent="0.2">
      <c r="D5" s="4"/>
      <c r="E5" s="1"/>
      <c r="F5" s="3"/>
      <c r="G5" s="2"/>
      <c r="H5" s="3"/>
      <c r="I5" s="3"/>
      <c r="J5" s="6"/>
      <c r="K5" s="2"/>
      <c r="L5" s="3"/>
    </row>
    <row r="6" spans="1:14" x14ac:dyDescent="0.2">
      <c r="B6" s="3" t="s">
        <v>112</v>
      </c>
      <c r="D6" s="4"/>
      <c r="E6" s="1"/>
      <c r="F6" s="3"/>
      <c r="G6" s="2"/>
      <c r="H6" s="3"/>
      <c r="I6" s="3"/>
      <c r="J6" s="6"/>
      <c r="K6" s="2"/>
      <c r="L6" s="3"/>
    </row>
    <row r="7" spans="1:14" x14ac:dyDescent="0.2">
      <c r="D7" s="4"/>
      <c r="E7" s="1"/>
      <c r="F7" s="3"/>
      <c r="G7" s="2"/>
      <c r="H7" s="3"/>
      <c r="I7" s="3"/>
      <c r="J7" s="6"/>
      <c r="K7" s="2"/>
      <c r="L7" s="3"/>
    </row>
    <row r="8" spans="1:14" x14ac:dyDescent="0.2">
      <c r="C8" s="71" t="s">
        <v>25</v>
      </c>
      <c r="D8" s="71"/>
      <c r="E8" s="71"/>
      <c r="F8" s="71"/>
      <c r="G8" s="71"/>
      <c r="H8" s="71"/>
      <c r="I8" s="71"/>
      <c r="J8" s="71"/>
      <c r="K8" s="71"/>
      <c r="L8" s="3"/>
    </row>
    <row r="9" spans="1:14" x14ac:dyDescent="0.2">
      <c r="C9" s="71" t="s">
        <v>42</v>
      </c>
      <c r="D9" s="71"/>
      <c r="E9" s="71"/>
      <c r="F9" s="71"/>
      <c r="G9" s="71"/>
      <c r="H9" s="71"/>
      <c r="I9" s="71"/>
      <c r="J9" s="71"/>
      <c r="K9" s="71"/>
      <c r="L9" s="3"/>
    </row>
    <row r="10" spans="1:14" ht="13.5" thickBot="1" x14ac:dyDescent="0.25">
      <c r="D10" s="4"/>
      <c r="E10" s="1"/>
      <c r="F10" s="3"/>
      <c r="G10" s="2"/>
      <c r="H10" s="3"/>
      <c r="I10" s="3"/>
      <c r="J10" s="6"/>
      <c r="K10" s="2"/>
      <c r="L10" s="3"/>
    </row>
    <row r="11" spans="1:14" ht="57.75" customHeight="1" thickBot="1" x14ac:dyDescent="0.25">
      <c r="A11" s="37" t="s">
        <v>57</v>
      </c>
      <c r="B11" s="36" t="s">
        <v>5</v>
      </c>
      <c r="C11" s="15" t="s">
        <v>2</v>
      </c>
      <c r="D11" s="7" t="s">
        <v>0</v>
      </c>
      <c r="E11" s="7" t="s">
        <v>8</v>
      </c>
      <c r="F11" s="8" t="s">
        <v>3</v>
      </c>
      <c r="G11" s="9" t="s">
        <v>6</v>
      </c>
      <c r="H11" s="10" t="s">
        <v>1</v>
      </c>
      <c r="I11" s="10"/>
      <c r="J11" s="8" t="s">
        <v>3</v>
      </c>
      <c r="K11" s="9" t="s">
        <v>83</v>
      </c>
      <c r="L11" s="9" t="s">
        <v>22</v>
      </c>
      <c r="M11" s="7" t="s">
        <v>15</v>
      </c>
    </row>
    <row r="12" spans="1:14" ht="55.5" customHeight="1" x14ac:dyDescent="0.2">
      <c r="A12" s="86">
        <v>1</v>
      </c>
      <c r="B12" s="91" t="s">
        <v>7</v>
      </c>
      <c r="C12" s="74" t="s">
        <v>10</v>
      </c>
      <c r="D12" s="77" t="s">
        <v>54</v>
      </c>
      <c r="E12" s="46" t="s">
        <v>82</v>
      </c>
      <c r="F12" s="47">
        <v>96880</v>
      </c>
      <c r="G12" s="48">
        <v>3.15</v>
      </c>
      <c r="H12" s="48">
        <f>F12*G12</f>
        <v>305172</v>
      </c>
      <c r="I12" s="48"/>
      <c r="J12" s="78">
        <v>2800</v>
      </c>
      <c r="K12" s="74"/>
      <c r="L12" s="80">
        <f>J12*K12</f>
        <v>0</v>
      </c>
      <c r="M12" s="57"/>
    </row>
    <row r="13" spans="1:14" ht="40.5" customHeight="1" x14ac:dyDescent="0.2">
      <c r="A13" s="87"/>
      <c r="B13" s="92"/>
      <c r="C13" s="60"/>
      <c r="D13" s="76"/>
      <c r="E13" s="12" t="s">
        <v>21</v>
      </c>
      <c r="F13" s="49"/>
      <c r="G13" s="50"/>
      <c r="H13" s="50"/>
      <c r="I13" s="50"/>
      <c r="J13" s="79"/>
      <c r="K13" s="60"/>
      <c r="L13" s="66"/>
      <c r="M13" s="58"/>
    </row>
    <row r="14" spans="1:14" ht="35.25" customHeight="1" x14ac:dyDescent="0.2">
      <c r="A14" s="88">
        <v>2</v>
      </c>
      <c r="B14" s="92"/>
      <c r="C14" s="75" t="s">
        <v>11</v>
      </c>
      <c r="D14" s="59" t="s">
        <v>55</v>
      </c>
      <c r="E14" s="51" t="s">
        <v>12</v>
      </c>
      <c r="F14" s="52">
        <v>3882</v>
      </c>
      <c r="G14" s="53">
        <v>38.5</v>
      </c>
      <c r="H14" s="53">
        <f>F14*G14</f>
        <v>149457</v>
      </c>
      <c r="I14" s="53"/>
      <c r="J14" s="81">
        <v>1000</v>
      </c>
      <c r="K14" s="82"/>
      <c r="L14" s="65">
        <f>J14*K14</f>
        <v>0</v>
      </c>
      <c r="M14" s="57"/>
    </row>
    <row r="15" spans="1:14" ht="39" customHeight="1" x14ac:dyDescent="0.2">
      <c r="A15" s="88"/>
      <c r="B15" s="92"/>
      <c r="C15" s="76"/>
      <c r="D15" s="60"/>
      <c r="E15" s="11" t="s">
        <v>23</v>
      </c>
      <c r="F15" s="54"/>
      <c r="G15" s="55"/>
      <c r="H15" s="55"/>
      <c r="I15" s="55"/>
      <c r="J15" s="79"/>
      <c r="K15" s="60"/>
      <c r="L15" s="66"/>
      <c r="M15" s="58"/>
    </row>
    <row r="16" spans="1:14" ht="20.25" customHeight="1" x14ac:dyDescent="0.2">
      <c r="A16" s="88">
        <v>3</v>
      </c>
      <c r="B16" s="67" t="s">
        <v>4</v>
      </c>
      <c r="C16" s="61" t="s">
        <v>9</v>
      </c>
      <c r="D16" s="61" t="s">
        <v>16</v>
      </c>
      <c r="E16" s="14" t="s">
        <v>17</v>
      </c>
      <c r="F16" s="16">
        <f>666*6</f>
        <v>3996</v>
      </c>
      <c r="G16" s="17">
        <v>30</v>
      </c>
      <c r="H16" s="17">
        <f>F16*G16</f>
        <v>119880</v>
      </c>
      <c r="I16" s="17"/>
      <c r="J16" s="69">
        <v>15</v>
      </c>
      <c r="K16" s="63"/>
      <c r="L16" s="65">
        <f>J16*K16</f>
        <v>0</v>
      </c>
      <c r="M16" s="67"/>
      <c r="N16" s="18"/>
    </row>
    <row r="17" spans="1:13" ht="41.25" customHeight="1" x14ac:dyDescent="0.2">
      <c r="A17" s="88"/>
      <c r="B17" s="89"/>
      <c r="C17" s="62"/>
      <c r="D17" s="62"/>
      <c r="E17" s="13" t="s">
        <v>18</v>
      </c>
      <c r="F17" s="19"/>
      <c r="G17" s="20"/>
      <c r="H17" s="20"/>
      <c r="I17" s="20"/>
      <c r="J17" s="70"/>
      <c r="K17" s="64"/>
      <c r="L17" s="66"/>
      <c r="M17" s="68"/>
    </row>
    <row r="18" spans="1:13" ht="89.25" x14ac:dyDescent="0.2">
      <c r="A18" s="27">
        <v>4</v>
      </c>
      <c r="B18" s="68"/>
      <c r="C18" s="34" t="s">
        <v>58</v>
      </c>
      <c r="D18" s="34" t="s">
        <v>59</v>
      </c>
      <c r="E18" s="13" t="s">
        <v>86</v>
      </c>
      <c r="F18" s="19"/>
      <c r="G18" s="20"/>
      <c r="H18" s="20"/>
      <c r="I18" s="20"/>
      <c r="J18" s="35">
        <v>5</v>
      </c>
      <c r="K18" s="56"/>
      <c r="L18" s="24">
        <f t="shared" ref="L18:L26" si="0">J18*K18</f>
        <v>0</v>
      </c>
      <c r="M18" s="25"/>
    </row>
    <row r="19" spans="1:13" ht="41.25" customHeight="1" x14ac:dyDescent="0.2">
      <c r="A19" s="27">
        <v>5</v>
      </c>
      <c r="B19" s="90" t="s">
        <v>41</v>
      </c>
      <c r="C19" s="28" t="s">
        <v>26</v>
      </c>
      <c r="D19" s="28" t="s">
        <v>27</v>
      </c>
      <c r="E19" s="29" t="s">
        <v>52</v>
      </c>
      <c r="F19" s="30"/>
      <c r="G19" s="31"/>
      <c r="H19" s="31"/>
      <c r="I19" s="31"/>
      <c r="J19" s="32">
        <v>10</v>
      </c>
      <c r="K19" s="44"/>
      <c r="L19" s="24">
        <f t="shared" si="0"/>
        <v>0</v>
      </c>
      <c r="M19" s="25"/>
    </row>
    <row r="20" spans="1:13" ht="41.25" customHeight="1" x14ac:dyDescent="0.2">
      <c r="A20" s="27">
        <v>6</v>
      </c>
      <c r="B20" s="90"/>
      <c r="C20" s="45" t="s">
        <v>28</v>
      </c>
      <c r="D20" s="28" t="s">
        <v>27</v>
      </c>
      <c r="E20" s="29" t="s">
        <v>80</v>
      </c>
      <c r="F20" s="30"/>
      <c r="G20" s="31"/>
      <c r="H20" s="31"/>
      <c r="I20" s="31"/>
      <c r="J20" s="32">
        <v>10</v>
      </c>
      <c r="K20" s="44"/>
      <c r="L20" s="24">
        <f t="shared" si="0"/>
        <v>0</v>
      </c>
      <c r="M20" s="25"/>
    </row>
    <row r="21" spans="1:13" ht="41.25" customHeight="1" x14ac:dyDescent="0.2">
      <c r="A21" s="27">
        <v>7</v>
      </c>
      <c r="B21" s="90"/>
      <c r="C21" s="28" t="s">
        <v>78</v>
      </c>
      <c r="D21" s="28" t="s">
        <v>27</v>
      </c>
      <c r="E21" s="29" t="s">
        <v>79</v>
      </c>
      <c r="F21" s="30"/>
      <c r="G21" s="31"/>
      <c r="H21" s="31"/>
      <c r="I21" s="31"/>
      <c r="J21" s="32">
        <v>10</v>
      </c>
      <c r="K21" s="44"/>
      <c r="L21" s="24">
        <f t="shared" si="0"/>
        <v>0</v>
      </c>
      <c r="M21" s="25"/>
    </row>
    <row r="22" spans="1:13" ht="41.25" customHeight="1" x14ac:dyDescent="0.2">
      <c r="A22" s="27">
        <v>8</v>
      </c>
      <c r="B22" s="90"/>
      <c r="C22" s="28" t="s">
        <v>93</v>
      </c>
      <c r="D22" s="28" t="s">
        <v>27</v>
      </c>
      <c r="E22" s="29" t="s">
        <v>92</v>
      </c>
      <c r="F22" s="30"/>
      <c r="G22" s="31"/>
      <c r="H22" s="31"/>
      <c r="I22" s="31"/>
      <c r="J22" s="32">
        <v>5</v>
      </c>
      <c r="K22" s="44"/>
      <c r="L22" s="24">
        <f t="shared" si="0"/>
        <v>0</v>
      </c>
      <c r="M22" s="25"/>
    </row>
    <row r="23" spans="1:13" ht="41.25" customHeight="1" x14ac:dyDescent="0.2">
      <c r="A23" s="27">
        <v>9</v>
      </c>
      <c r="B23" s="90"/>
      <c r="C23" s="28" t="s">
        <v>109</v>
      </c>
      <c r="D23" s="28" t="s">
        <v>27</v>
      </c>
      <c r="E23" s="29" t="s">
        <v>94</v>
      </c>
      <c r="F23" s="30"/>
      <c r="G23" s="31"/>
      <c r="H23" s="31"/>
      <c r="I23" s="31"/>
      <c r="J23" s="32">
        <v>2</v>
      </c>
      <c r="K23" s="44"/>
      <c r="L23" s="24">
        <f t="shared" si="0"/>
        <v>0</v>
      </c>
      <c r="M23" s="25"/>
    </row>
    <row r="24" spans="1:13" ht="41.25" customHeight="1" x14ac:dyDescent="0.2">
      <c r="A24" s="27">
        <v>10</v>
      </c>
      <c r="B24" s="90"/>
      <c r="C24" s="28" t="s">
        <v>39</v>
      </c>
      <c r="D24" s="28" t="s">
        <v>51</v>
      </c>
      <c r="E24" s="29" t="s">
        <v>60</v>
      </c>
      <c r="F24" s="30"/>
      <c r="G24" s="31"/>
      <c r="H24" s="31"/>
      <c r="I24" s="31"/>
      <c r="J24" s="32">
        <v>20</v>
      </c>
      <c r="K24" s="44"/>
      <c r="L24" s="24">
        <f t="shared" si="0"/>
        <v>0</v>
      </c>
      <c r="M24" s="25"/>
    </row>
    <row r="25" spans="1:13" ht="41.25" customHeight="1" x14ac:dyDescent="0.2">
      <c r="A25" s="27">
        <v>11</v>
      </c>
      <c r="B25" s="90"/>
      <c r="C25" s="28" t="s">
        <v>38</v>
      </c>
      <c r="D25" s="28" t="s">
        <v>29</v>
      </c>
      <c r="E25" s="29" t="s">
        <v>61</v>
      </c>
      <c r="F25" s="30"/>
      <c r="G25" s="31"/>
      <c r="H25" s="31"/>
      <c r="I25" s="31"/>
      <c r="J25" s="32">
        <v>20</v>
      </c>
      <c r="K25" s="44"/>
      <c r="L25" s="24">
        <f t="shared" si="0"/>
        <v>0</v>
      </c>
      <c r="M25" s="25"/>
    </row>
    <row r="26" spans="1:13" ht="41.25" customHeight="1" x14ac:dyDescent="0.2">
      <c r="A26" s="27">
        <v>12</v>
      </c>
      <c r="B26" s="90"/>
      <c r="C26" s="28" t="s">
        <v>30</v>
      </c>
      <c r="D26" s="28" t="s">
        <v>27</v>
      </c>
      <c r="E26" s="29" t="s">
        <v>50</v>
      </c>
      <c r="F26" s="30"/>
      <c r="G26" s="31"/>
      <c r="H26" s="31"/>
      <c r="I26" s="31"/>
      <c r="J26" s="32">
        <v>20</v>
      </c>
      <c r="K26" s="44"/>
      <c r="L26" s="24">
        <f t="shared" si="0"/>
        <v>0</v>
      </c>
      <c r="M26" s="25"/>
    </row>
    <row r="27" spans="1:13" ht="41.25" customHeight="1" x14ac:dyDescent="0.2">
      <c r="A27" s="27">
        <v>13</v>
      </c>
      <c r="B27" s="90"/>
      <c r="C27" s="28" t="s">
        <v>31</v>
      </c>
      <c r="D27" s="28" t="s">
        <v>27</v>
      </c>
      <c r="E27" s="29" t="s">
        <v>49</v>
      </c>
      <c r="F27" s="30"/>
      <c r="G27" s="31"/>
      <c r="H27" s="31"/>
      <c r="I27" s="31"/>
      <c r="J27" s="32">
        <v>100</v>
      </c>
      <c r="K27" s="44"/>
      <c r="L27" s="24">
        <f t="shared" ref="L27:L46" si="1">J27*K27</f>
        <v>0</v>
      </c>
      <c r="M27" s="25"/>
    </row>
    <row r="28" spans="1:13" ht="41.25" customHeight="1" x14ac:dyDescent="0.2">
      <c r="A28" s="27">
        <v>14</v>
      </c>
      <c r="B28" s="90"/>
      <c r="C28" s="28" t="s">
        <v>32</v>
      </c>
      <c r="D28" s="28" t="s">
        <v>27</v>
      </c>
      <c r="E28" s="29" t="s">
        <v>48</v>
      </c>
      <c r="F28" s="30"/>
      <c r="G28" s="31"/>
      <c r="H28" s="31"/>
      <c r="I28" s="31"/>
      <c r="J28" s="32">
        <v>100</v>
      </c>
      <c r="K28" s="44"/>
      <c r="L28" s="24">
        <f t="shared" si="1"/>
        <v>0</v>
      </c>
      <c r="M28" s="25"/>
    </row>
    <row r="29" spans="1:13" ht="41.25" customHeight="1" x14ac:dyDescent="0.2">
      <c r="A29" s="27">
        <v>15</v>
      </c>
      <c r="B29" s="90"/>
      <c r="C29" s="28" t="s">
        <v>64</v>
      </c>
      <c r="D29" s="28" t="s">
        <v>27</v>
      </c>
      <c r="E29" s="29" t="s">
        <v>75</v>
      </c>
      <c r="F29" s="30"/>
      <c r="G29" s="31"/>
      <c r="H29" s="31"/>
      <c r="I29" s="31"/>
      <c r="J29" s="32">
        <v>50</v>
      </c>
      <c r="K29" s="44"/>
      <c r="L29" s="24">
        <f t="shared" si="1"/>
        <v>0</v>
      </c>
      <c r="M29" s="25"/>
    </row>
    <row r="30" spans="1:13" ht="41.25" customHeight="1" x14ac:dyDescent="0.2">
      <c r="A30" s="27">
        <v>16</v>
      </c>
      <c r="B30" s="90"/>
      <c r="C30" s="28" t="s">
        <v>56</v>
      </c>
      <c r="D30" s="28" t="s">
        <v>27</v>
      </c>
      <c r="E30" s="29" t="s">
        <v>47</v>
      </c>
      <c r="F30" s="30"/>
      <c r="G30" s="31"/>
      <c r="H30" s="31"/>
      <c r="I30" s="31"/>
      <c r="J30" s="32">
        <v>20</v>
      </c>
      <c r="K30" s="44"/>
      <c r="L30" s="24">
        <f t="shared" si="1"/>
        <v>0</v>
      </c>
      <c r="M30" s="25"/>
    </row>
    <row r="31" spans="1:13" ht="41.25" customHeight="1" x14ac:dyDescent="0.2">
      <c r="A31" s="27">
        <v>17</v>
      </c>
      <c r="B31" s="90"/>
      <c r="C31" s="28" t="s">
        <v>65</v>
      </c>
      <c r="D31" s="28" t="s">
        <v>27</v>
      </c>
      <c r="E31" s="29" t="s">
        <v>81</v>
      </c>
      <c r="F31" s="30"/>
      <c r="G31" s="31"/>
      <c r="H31" s="31"/>
      <c r="I31" s="31"/>
      <c r="J31" s="32">
        <v>30</v>
      </c>
      <c r="K31" s="44"/>
      <c r="L31" s="24">
        <f t="shared" si="1"/>
        <v>0</v>
      </c>
      <c r="M31" s="25"/>
    </row>
    <row r="32" spans="1:13" ht="41.25" customHeight="1" x14ac:dyDescent="0.2">
      <c r="A32" s="27">
        <v>18</v>
      </c>
      <c r="B32" s="90"/>
      <c r="C32" s="28" t="s">
        <v>33</v>
      </c>
      <c r="D32" s="28" t="s">
        <v>51</v>
      </c>
      <c r="E32" s="29" t="s">
        <v>62</v>
      </c>
      <c r="F32" s="30"/>
      <c r="G32" s="31"/>
      <c r="H32" s="31"/>
      <c r="I32" s="31"/>
      <c r="J32" s="32">
        <v>100</v>
      </c>
      <c r="K32" s="44"/>
      <c r="L32" s="24">
        <f t="shared" si="1"/>
        <v>0</v>
      </c>
      <c r="M32" s="25"/>
    </row>
    <row r="33" spans="1:13" ht="41.25" customHeight="1" x14ac:dyDescent="0.2">
      <c r="A33" s="27">
        <v>19</v>
      </c>
      <c r="B33" s="90"/>
      <c r="C33" s="28" t="s">
        <v>34</v>
      </c>
      <c r="D33" s="28" t="s">
        <v>51</v>
      </c>
      <c r="E33" s="29" t="s">
        <v>63</v>
      </c>
      <c r="F33" s="30"/>
      <c r="G33" s="31"/>
      <c r="H33" s="31"/>
      <c r="I33" s="31"/>
      <c r="J33" s="32">
        <v>50</v>
      </c>
      <c r="K33" s="44"/>
      <c r="L33" s="24">
        <f t="shared" si="1"/>
        <v>0</v>
      </c>
      <c r="M33" s="25"/>
    </row>
    <row r="34" spans="1:13" ht="41.25" customHeight="1" x14ac:dyDescent="0.2">
      <c r="A34" s="27">
        <v>20</v>
      </c>
      <c r="B34" s="90"/>
      <c r="C34" s="28" t="s">
        <v>35</v>
      </c>
      <c r="D34" s="28" t="s">
        <v>27</v>
      </c>
      <c r="E34" s="29" t="s">
        <v>46</v>
      </c>
      <c r="F34" s="30"/>
      <c r="G34" s="31"/>
      <c r="H34" s="31"/>
      <c r="I34" s="31"/>
      <c r="J34" s="32">
        <v>10</v>
      </c>
      <c r="K34" s="44"/>
      <c r="L34" s="24">
        <f t="shared" si="1"/>
        <v>0</v>
      </c>
      <c r="M34" s="25"/>
    </row>
    <row r="35" spans="1:13" ht="41.25" customHeight="1" x14ac:dyDescent="0.2">
      <c r="A35" s="27">
        <v>21</v>
      </c>
      <c r="B35" s="90"/>
      <c r="C35" s="28" t="s">
        <v>36</v>
      </c>
      <c r="D35" s="28" t="s">
        <v>45</v>
      </c>
      <c r="E35" s="29" t="s">
        <v>53</v>
      </c>
      <c r="F35" s="30"/>
      <c r="G35" s="31"/>
      <c r="H35" s="31"/>
      <c r="I35" s="31"/>
      <c r="J35" s="32">
        <v>5</v>
      </c>
      <c r="K35" s="44"/>
      <c r="L35" s="24">
        <f t="shared" si="1"/>
        <v>0</v>
      </c>
      <c r="M35" s="25"/>
    </row>
    <row r="36" spans="1:13" ht="41.25" customHeight="1" x14ac:dyDescent="0.2">
      <c r="A36" s="27">
        <v>22</v>
      </c>
      <c r="B36" s="90"/>
      <c r="C36" s="28" t="s">
        <v>40</v>
      </c>
      <c r="D36" s="28" t="s">
        <v>27</v>
      </c>
      <c r="E36" s="29" t="s">
        <v>44</v>
      </c>
      <c r="F36" s="30"/>
      <c r="G36" s="31"/>
      <c r="H36" s="31"/>
      <c r="I36" s="31"/>
      <c r="J36" s="32">
        <v>100</v>
      </c>
      <c r="K36" s="44"/>
      <c r="L36" s="24">
        <f t="shared" si="1"/>
        <v>0</v>
      </c>
      <c r="M36" s="25"/>
    </row>
    <row r="37" spans="1:13" ht="41.25" customHeight="1" x14ac:dyDescent="0.2">
      <c r="A37" s="27">
        <v>23</v>
      </c>
      <c r="B37" s="90"/>
      <c r="C37" s="28" t="s">
        <v>37</v>
      </c>
      <c r="D37" s="28" t="s">
        <v>27</v>
      </c>
      <c r="E37" s="29" t="s">
        <v>43</v>
      </c>
      <c r="F37" s="30"/>
      <c r="G37" s="31"/>
      <c r="H37" s="31"/>
      <c r="I37" s="31"/>
      <c r="J37" s="32">
        <v>25</v>
      </c>
      <c r="K37" s="44"/>
      <c r="L37" s="24">
        <f t="shared" si="1"/>
        <v>0</v>
      </c>
      <c r="M37" s="25"/>
    </row>
    <row r="38" spans="1:13" ht="41.25" customHeight="1" x14ac:dyDescent="0.2">
      <c r="A38" s="27">
        <v>24</v>
      </c>
      <c r="B38" s="93" t="s">
        <v>66</v>
      </c>
      <c r="C38" s="28" t="s">
        <v>67</v>
      </c>
      <c r="D38" s="28" t="s">
        <v>27</v>
      </c>
      <c r="E38" s="29" t="s">
        <v>70</v>
      </c>
      <c r="F38" s="30"/>
      <c r="G38" s="31"/>
      <c r="H38" s="31"/>
      <c r="I38" s="31"/>
      <c r="J38" s="32">
        <v>40</v>
      </c>
      <c r="K38" s="43"/>
      <c r="L38" s="39">
        <f t="shared" si="1"/>
        <v>0</v>
      </c>
      <c r="M38" s="25"/>
    </row>
    <row r="39" spans="1:13" ht="41.25" customHeight="1" x14ac:dyDescent="0.2">
      <c r="A39" s="27">
        <v>25</v>
      </c>
      <c r="B39" s="94"/>
      <c r="C39" s="28" t="s">
        <v>68</v>
      </c>
      <c r="D39" s="28" t="s">
        <v>27</v>
      </c>
      <c r="E39" s="29" t="s">
        <v>69</v>
      </c>
      <c r="F39" s="30"/>
      <c r="G39" s="31"/>
      <c r="H39" s="31"/>
      <c r="I39" s="31"/>
      <c r="J39" s="32">
        <v>100</v>
      </c>
      <c r="K39" s="43"/>
      <c r="L39" s="39">
        <f t="shared" si="1"/>
        <v>0</v>
      </c>
      <c r="M39" s="25"/>
    </row>
    <row r="40" spans="1:13" ht="41.25" customHeight="1" x14ac:dyDescent="0.2">
      <c r="A40" s="27">
        <v>26</v>
      </c>
      <c r="B40" s="94"/>
      <c r="C40" s="28" t="s">
        <v>89</v>
      </c>
      <c r="D40" s="28" t="s">
        <v>27</v>
      </c>
      <c r="E40" s="29" t="s">
        <v>90</v>
      </c>
      <c r="F40" s="30"/>
      <c r="G40" s="31"/>
      <c r="H40" s="31"/>
      <c r="I40" s="31"/>
      <c r="J40" s="32">
        <v>50</v>
      </c>
      <c r="K40" s="43"/>
      <c r="L40" s="39">
        <f t="shared" si="1"/>
        <v>0</v>
      </c>
      <c r="M40" s="25"/>
    </row>
    <row r="41" spans="1:13" ht="41.25" customHeight="1" x14ac:dyDescent="0.2">
      <c r="A41" s="27">
        <v>27</v>
      </c>
      <c r="B41" s="94"/>
      <c r="C41" s="28" t="s">
        <v>91</v>
      </c>
      <c r="D41" s="28" t="s">
        <v>27</v>
      </c>
      <c r="E41" s="29" t="s">
        <v>105</v>
      </c>
      <c r="F41" s="30"/>
      <c r="G41" s="31"/>
      <c r="H41" s="31"/>
      <c r="I41" s="31"/>
      <c r="J41" s="32">
        <v>10</v>
      </c>
      <c r="K41" s="43"/>
      <c r="L41" s="39">
        <f t="shared" si="1"/>
        <v>0</v>
      </c>
      <c r="M41" s="25"/>
    </row>
    <row r="42" spans="1:13" ht="41.25" customHeight="1" x14ac:dyDescent="0.2">
      <c r="A42" s="27">
        <v>28</v>
      </c>
      <c r="B42" s="94"/>
      <c r="C42" s="28" t="s">
        <v>87</v>
      </c>
      <c r="D42" s="28" t="s">
        <v>45</v>
      </c>
      <c r="E42" s="29" t="s">
        <v>88</v>
      </c>
      <c r="F42" s="30"/>
      <c r="G42" s="31"/>
      <c r="H42" s="31"/>
      <c r="I42" s="31"/>
      <c r="J42" s="32">
        <v>5</v>
      </c>
      <c r="K42" s="43"/>
      <c r="L42" s="39">
        <f t="shared" si="1"/>
        <v>0</v>
      </c>
      <c r="M42" s="25"/>
    </row>
    <row r="43" spans="1:13" ht="41.25" customHeight="1" x14ac:dyDescent="0.2">
      <c r="A43" s="27">
        <v>29</v>
      </c>
      <c r="B43" s="94"/>
      <c r="C43" s="28" t="s">
        <v>98</v>
      </c>
      <c r="D43" s="28" t="s">
        <v>27</v>
      </c>
      <c r="E43" s="29" t="s">
        <v>105</v>
      </c>
      <c r="F43" s="30"/>
      <c r="G43" s="31"/>
      <c r="H43" s="31"/>
      <c r="I43" s="31"/>
      <c r="J43" s="32">
        <v>10</v>
      </c>
      <c r="K43" s="43"/>
      <c r="L43" s="39">
        <f t="shared" si="1"/>
        <v>0</v>
      </c>
      <c r="M43" s="25"/>
    </row>
    <row r="44" spans="1:13" ht="41.25" customHeight="1" x14ac:dyDescent="0.2">
      <c r="A44" s="27">
        <v>30</v>
      </c>
      <c r="B44" s="94"/>
      <c r="C44" s="28" t="s">
        <v>99</v>
      </c>
      <c r="D44" s="28" t="s">
        <v>27</v>
      </c>
      <c r="E44" s="29" t="s">
        <v>103</v>
      </c>
      <c r="F44" s="30"/>
      <c r="G44" s="31"/>
      <c r="H44" s="31"/>
      <c r="I44" s="31"/>
      <c r="J44" s="32">
        <v>50</v>
      </c>
      <c r="K44" s="43"/>
      <c r="L44" s="39">
        <f t="shared" si="1"/>
        <v>0</v>
      </c>
      <c r="M44" s="25"/>
    </row>
    <row r="45" spans="1:13" ht="41.25" customHeight="1" x14ac:dyDescent="0.2">
      <c r="A45" s="27">
        <v>31</v>
      </c>
      <c r="B45" s="94"/>
      <c r="C45" s="28" t="s">
        <v>101</v>
      </c>
      <c r="D45" s="28" t="s">
        <v>27</v>
      </c>
      <c r="E45" s="29" t="s">
        <v>100</v>
      </c>
      <c r="F45" s="30"/>
      <c r="G45" s="31"/>
      <c r="H45" s="31"/>
      <c r="I45" s="31"/>
      <c r="J45" s="32">
        <v>50</v>
      </c>
      <c r="K45" s="43"/>
      <c r="L45" s="39">
        <f t="shared" si="1"/>
        <v>0</v>
      </c>
      <c r="M45" s="25"/>
    </row>
    <row r="46" spans="1:13" ht="41.25" customHeight="1" x14ac:dyDescent="0.2">
      <c r="A46" s="27">
        <v>32</v>
      </c>
      <c r="B46" s="94"/>
      <c r="C46" s="28" t="s">
        <v>102</v>
      </c>
      <c r="D46" s="28" t="s">
        <v>27</v>
      </c>
      <c r="E46" s="29" t="s">
        <v>104</v>
      </c>
      <c r="F46" s="30"/>
      <c r="G46" s="31"/>
      <c r="H46" s="31"/>
      <c r="I46" s="31"/>
      <c r="J46" s="32">
        <v>10</v>
      </c>
      <c r="K46" s="43"/>
      <c r="L46" s="39">
        <f t="shared" si="1"/>
        <v>0</v>
      </c>
      <c r="M46" s="25"/>
    </row>
    <row r="47" spans="1:13" ht="41.25" customHeight="1" x14ac:dyDescent="0.2">
      <c r="A47" s="27">
        <v>33</v>
      </c>
      <c r="B47" s="94"/>
      <c r="C47" s="42" t="s">
        <v>74</v>
      </c>
      <c r="D47" s="28" t="s">
        <v>51</v>
      </c>
      <c r="E47" s="29" t="s">
        <v>71</v>
      </c>
      <c r="F47" s="30"/>
      <c r="G47" s="31"/>
      <c r="H47" s="31"/>
      <c r="I47" s="31"/>
      <c r="J47" s="32">
        <v>20</v>
      </c>
      <c r="K47" s="43"/>
      <c r="L47" s="38">
        <f>J47*K47</f>
        <v>0</v>
      </c>
      <c r="M47" s="25"/>
    </row>
    <row r="48" spans="1:13" ht="41.25" customHeight="1" x14ac:dyDescent="0.2">
      <c r="A48" s="27">
        <v>34</v>
      </c>
      <c r="B48" s="94"/>
      <c r="C48" s="42" t="s">
        <v>72</v>
      </c>
      <c r="D48" s="28" t="s">
        <v>59</v>
      </c>
      <c r="E48" s="29" t="s">
        <v>76</v>
      </c>
      <c r="F48" s="30"/>
      <c r="G48" s="31"/>
      <c r="H48" s="31"/>
      <c r="I48" s="31"/>
      <c r="J48" s="32">
        <v>5</v>
      </c>
      <c r="K48" s="43"/>
      <c r="L48" s="38">
        <f t="shared" ref="L48:L50" si="2">J48*K48</f>
        <v>0</v>
      </c>
      <c r="M48" s="25"/>
    </row>
    <row r="49" spans="1:15" ht="41.25" customHeight="1" x14ac:dyDescent="0.2">
      <c r="A49" s="27">
        <v>35</v>
      </c>
      <c r="B49" s="94"/>
      <c r="C49" s="42" t="s">
        <v>73</v>
      </c>
      <c r="D49" s="28" t="s">
        <v>45</v>
      </c>
      <c r="E49" s="29" t="s">
        <v>77</v>
      </c>
      <c r="F49" s="30"/>
      <c r="G49" s="31"/>
      <c r="H49" s="31"/>
      <c r="I49" s="31"/>
      <c r="J49" s="32">
        <v>30</v>
      </c>
      <c r="K49" s="43"/>
      <c r="L49" s="38">
        <f t="shared" si="2"/>
        <v>0</v>
      </c>
      <c r="M49" s="25"/>
    </row>
    <row r="50" spans="1:15" ht="41.25" customHeight="1" x14ac:dyDescent="0.2">
      <c r="A50" s="27">
        <v>36</v>
      </c>
      <c r="B50" s="94"/>
      <c r="C50" s="42" t="s">
        <v>110</v>
      </c>
      <c r="D50" s="28" t="s">
        <v>27</v>
      </c>
      <c r="E50" s="29" t="s">
        <v>111</v>
      </c>
      <c r="F50" s="30"/>
      <c r="G50" s="31"/>
      <c r="H50" s="31"/>
      <c r="I50" s="31"/>
      <c r="J50" s="32">
        <v>5</v>
      </c>
      <c r="K50" s="43"/>
      <c r="L50" s="39">
        <f t="shared" si="2"/>
        <v>0</v>
      </c>
      <c r="M50" s="25"/>
    </row>
    <row r="51" spans="1:15" ht="41.25" customHeight="1" x14ac:dyDescent="0.2">
      <c r="A51" s="27">
        <v>37</v>
      </c>
      <c r="B51" s="94"/>
      <c r="C51" s="42" t="s">
        <v>84</v>
      </c>
      <c r="D51" s="28" t="s">
        <v>27</v>
      </c>
      <c r="E51" s="29" t="s">
        <v>85</v>
      </c>
      <c r="F51" s="30"/>
      <c r="G51" s="31"/>
      <c r="H51" s="31"/>
      <c r="I51" s="31"/>
      <c r="J51" s="32">
        <v>70</v>
      </c>
      <c r="K51" s="43"/>
      <c r="L51" s="39">
        <f>J51*K51</f>
        <v>0</v>
      </c>
      <c r="M51" s="25"/>
    </row>
    <row r="52" spans="1:15" ht="41.25" customHeight="1" x14ac:dyDescent="0.2">
      <c r="A52" s="27">
        <v>38</v>
      </c>
      <c r="B52" s="94"/>
      <c r="C52" s="42" t="s">
        <v>95</v>
      </c>
      <c r="D52" s="28" t="s">
        <v>27</v>
      </c>
      <c r="E52" s="29" t="s">
        <v>108</v>
      </c>
      <c r="F52" s="30"/>
      <c r="G52" s="31"/>
      <c r="H52" s="31"/>
      <c r="I52" s="31"/>
      <c r="J52" s="32">
        <v>4</v>
      </c>
      <c r="K52" s="43"/>
      <c r="L52" s="39">
        <f>J52*K52</f>
        <v>0</v>
      </c>
      <c r="M52" s="25"/>
    </row>
    <row r="53" spans="1:15" ht="41.25" customHeight="1" x14ac:dyDescent="0.2">
      <c r="A53" s="27">
        <v>39</v>
      </c>
      <c r="B53" s="94"/>
      <c r="C53" s="42" t="s">
        <v>96</v>
      </c>
      <c r="D53" s="28" t="s">
        <v>27</v>
      </c>
      <c r="E53" s="29" t="s">
        <v>97</v>
      </c>
      <c r="F53" s="30"/>
      <c r="G53" s="31"/>
      <c r="H53" s="31"/>
      <c r="I53" s="31"/>
      <c r="J53" s="32">
        <v>10</v>
      </c>
      <c r="K53" s="43"/>
      <c r="L53" s="39">
        <f>J53*K53</f>
        <v>0</v>
      </c>
      <c r="M53" s="25"/>
    </row>
    <row r="54" spans="1:15" ht="41.25" customHeight="1" x14ac:dyDescent="0.2">
      <c r="A54" s="27">
        <v>40</v>
      </c>
      <c r="B54" s="95"/>
      <c r="C54" s="42" t="s">
        <v>106</v>
      </c>
      <c r="D54" s="28" t="s">
        <v>27</v>
      </c>
      <c r="E54" s="29" t="s">
        <v>107</v>
      </c>
      <c r="F54" s="30"/>
      <c r="G54" s="31"/>
      <c r="H54" s="31"/>
      <c r="I54" s="31"/>
      <c r="J54" s="32">
        <v>10</v>
      </c>
      <c r="K54" s="43"/>
      <c r="L54" s="39">
        <f>J54*K54</f>
        <v>0</v>
      </c>
      <c r="M54" s="25"/>
    </row>
    <row r="55" spans="1:15" ht="15.75" customHeight="1" x14ac:dyDescent="0.2">
      <c r="A55" s="83" t="s">
        <v>13</v>
      </c>
      <c r="B55" s="83"/>
      <c r="C55" s="83"/>
      <c r="D55" s="83"/>
      <c r="E55" s="83"/>
      <c r="F55" s="83"/>
      <c r="G55" s="83"/>
      <c r="H55" s="83"/>
      <c r="I55" s="83"/>
      <c r="J55" s="83"/>
      <c r="K55" s="84"/>
      <c r="L55" s="73">
        <f>SUM(L12:L54)</f>
        <v>0</v>
      </c>
      <c r="M55" s="73"/>
    </row>
    <row r="56" spans="1:15" ht="15" customHeight="1" x14ac:dyDescent="0.2">
      <c r="A56" s="85" t="s">
        <v>19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72">
        <f>L55*25%</f>
        <v>0</v>
      </c>
      <c r="M56" s="72"/>
    </row>
    <row r="57" spans="1:15" ht="15" customHeight="1" x14ac:dyDescent="0.2">
      <c r="A57" s="85" t="s">
        <v>20</v>
      </c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72">
        <f>SUM(L55:M56)</f>
        <v>0</v>
      </c>
      <c r="M57" s="72"/>
    </row>
    <row r="60" spans="1:15" x14ac:dyDescent="0.2"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</row>
    <row r="61" spans="1:15" x14ac:dyDescent="0.2">
      <c r="E61" s="41"/>
      <c r="F61" s="40"/>
      <c r="G61" s="40"/>
      <c r="H61" s="40"/>
      <c r="I61" s="40"/>
      <c r="J61" s="40"/>
      <c r="K61" s="40"/>
      <c r="L61" s="40"/>
      <c r="M61" s="40"/>
      <c r="N61" s="40"/>
      <c r="O61" s="40"/>
    </row>
    <row r="62" spans="1:15" x14ac:dyDescent="0.2">
      <c r="E62" s="6" t="s">
        <v>14</v>
      </c>
    </row>
  </sheetData>
  <mergeCells count="33">
    <mergeCell ref="A55:K55"/>
    <mergeCell ref="A57:K57"/>
    <mergeCell ref="A56:K56"/>
    <mergeCell ref="A12:A13"/>
    <mergeCell ref="A14:A15"/>
    <mergeCell ref="A16:A17"/>
    <mergeCell ref="B16:B18"/>
    <mergeCell ref="B19:B37"/>
    <mergeCell ref="B12:B15"/>
    <mergeCell ref="B38:B54"/>
    <mergeCell ref="C8:K8"/>
    <mergeCell ref="C9:K9"/>
    <mergeCell ref="L56:M56"/>
    <mergeCell ref="L57:M57"/>
    <mergeCell ref="L55:M55"/>
    <mergeCell ref="C12:C13"/>
    <mergeCell ref="C14:C15"/>
    <mergeCell ref="C16:C17"/>
    <mergeCell ref="D12:D13"/>
    <mergeCell ref="J12:J13"/>
    <mergeCell ref="K12:K13"/>
    <mergeCell ref="L12:L13"/>
    <mergeCell ref="M12:M13"/>
    <mergeCell ref="J14:J15"/>
    <mergeCell ref="K14:K15"/>
    <mergeCell ref="L14:L15"/>
    <mergeCell ref="M14:M15"/>
    <mergeCell ref="D14:D15"/>
    <mergeCell ref="D16:D17"/>
    <mergeCell ref="K16:K17"/>
    <mergeCell ref="L16:L17"/>
    <mergeCell ref="M16:M17"/>
    <mergeCell ref="J16:J17"/>
  </mergeCells>
  <pageMargins left="0.11811023622047245" right="0.11811023622047245" top="0.74803149606299213" bottom="0.74803149606299213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VODNE USLUGE D.O.O.</vt:lpstr>
    </vt:vector>
  </TitlesOfParts>
  <Company>Actual I.T.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Marijana Matić</dc:creator>
  <cp:lastModifiedBy>nabava1@vodneusluge-bj.hr</cp:lastModifiedBy>
  <cp:lastPrinted>2024-08-20T12:20:43Z</cp:lastPrinted>
  <dcterms:created xsi:type="dcterms:W3CDTF">2014-05-28T11:40:06Z</dcterms:created>
  <dcterms:modified xsi:type="dcterms:W3CDTF">2026-09-02T12:14:11Z</dcterms:modified>
</cp:coreProperties>
</file>