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brijel\Desktop\2026\NABAVA 2026\BN-49-2026 AUTOGUME\"/>
    </mc:Choice>
  </mc:AlternateContent>
  <xr:revisionPtr revIDLastSave="0" documentId="13_ncr:1_{69F12EB5-F39B-4F97-B234-C46DF08BE720}" xr6:coauthVersionLast="47" xr6:coauthVersionMax="47" xr10:uidLastSave="{00000000-0000-0000-0000-000000000000}"/>
  <bookViews>
    <workbookView xWindow="-120" yWindow="-120" windowWidth="29040" windowHeight="15840" xr2:uid="{6C0D9A5B-BB31-4404-962B-715294B88D43}"/>
  </bookViews>
  <sheets>
    <sheet name="Troškovnik - Vodne usluge" sheetId="1" r:id="rId1"/>
    <sheet name="TEH.SPEC.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6" i="1" l="1"/>
  <c r="I86" i="1" l="1"/>
  <c r="I17" i="1"/>
  <c r="I85" i="1"/>
  <c r="I27" i="1"/>
  <c r="I65" i="1"/>
  <c r="I64" i="1"/>
  <c r="I63" i="1"/>
  <c r="I112" i="1"/>
  <c r="I111" i="1"/>
  <c r="I52" i="1"/>
  <c r="I50" i="1"/>
  <c r="I48" i="1"/>
  <c r="I18" i="1"/>
  <c r="I19" i="1"/>
  <c r="I20" i="1"/>
  <c r="I21" i="1"/>
  <c r="I22" i="1"/>
  <c r="I23" i="1"/>
  <c r="I24" i="1"/>
  <c r="I25" i="1"/>
  <c r="I26" i="1"/>
  <c r="I32" i="1"/>
  <c r="I33" i="1"/>
  <c r="I34" i="1"/>
  <c r="I36" i="1"/>
  <c r="I38" i="1"/>
  <c r="I39" i="1"/>
  <c r="I40" i="1"/>
  <c r="I41" i="1"/>
  <c r="I42" i="1"/>
  <c r="I44" i="1"/>
  <c r="I46" i="1"/>
  <c r="I58" i="1"/>
  <c r="I59" i="1"/>
  <c r="I60" i="1"/>
  <c r="I61" i="1"/>
  <c r="I62" i="1"/>
  <c r="I70" i="1"/>
  <c r="I71" i="1"/>
  <c r="I72" i="1"/>
  <c r="I73" i="1"/>
  <c r="I78" i="1"/>
  <c r="I84" i="1"/>
  <c r="I92" i="1"/>
  <c r="I98" i="1"/>
  <c r="I99" i="1"/>
  <c r="I105" i="1"/>
  <c r="I106" i="1"/>
  <c r="I107" i="1"/>
  <c r="I108" i="1"/>
  <c r="I109" i="1"/>
  <c r="I110" i="1"/>
  <c r="I117" i="1" l="1"/>
  <c r="I118" i="1" s="1"/>
</calcChain>
</file>

<file path=xl/sharedStrings.xml><?xml version="1.0" encoding="utf-8"?>
<sst xmlns="http://schemas.openxmlformats.org/spreadsheetml/2006/main" count="230" uniqueCount="121">
  <si>
    <t>UKUPNO SA PDV-OM</t>
  </si>
  <si>
    <t>PDV 25%</t>
  </si>
  <si>
    <t>UKUPNO</t>
  </si>
  <si>
    <t>11.00 R 20</t>
  </si>
  <si>
    <t>Ukupno
(7*8)</t>
  </si>
  <si>
    <t>Jedinična
cijena</t>
  </si>
  <si>
    <t>Planirana
količina (kom)</t>
  </si>
  <si>
    <t>Indeks</t>
  </si>
  <si>
    <t>Vrsta gume</t>
  </si>
  <si>
    <t>Max brzina (km/h)</t>
  </si>
  <si>
    <t>NDM (kg)</t>
  </si>
  <si>
    <t>Dimenzija</t>
  </si>
  <si>
    <t>Red
broj</t>
  </si>
  <si>
    <t>480/70 R34</t>
  </si>
  <si>
    <t>420/70 R24</t>
  </si>
  <si>
    <t>Z - 12.4 x 28</t>
  </si>
  <si>
    <t>P - 6.00 x 16</t>
  </si>
  <si>
    <t>Proizvođač</t>
  </si>
  <si>
    <t>Gume za traktor na kotačima</t>
  </si>
  <si>
    <t>152/ A8</t>
  </si>
  <si>
    <t>Z - 16.9/ 28-12</t>
  </si>
  <si>
    <t>148/ A8</t>
  </si>
  <si>
    <t>P - 12.5/ 80 R 18</t>
  </si>
  <si>
    <t>Dopuštena nosivost
na osovinama (kg)</t>
  </si>
  <si>
    <t>Gume za radne strojeve</t>
  </si>
  <si>
    <t>min 79 T</t>
  </si>
  <si>
    <t>165/70 R13</t>
  </si>
  <si>
    <t>Gume za priključna vozila O1 kategorije (NDM &lt; 0.75 tona)</t>
  </si>
  <si>
    <t>min 106/ 104 R</t>
  </si>
  <si>
    <t>195 R 14 C</t>
  </si>
  <si>
    <t>Gume za priključna vozila O2 kategorije (NDM = 0.75 - 3.5 tone)</t>
  </si>
  <si>
    <t>min 132</t>
  </si>
  <si>
    <t>prednja - 3.800</t>
  </si>
  <si>
    <t>11.5/ 80-15.3</t>
  </si>
  <si>
    <t>Gume za priključna vozila O3 kategorije (NDM = 3.5 - 10 tona)</t>
  </si>
  <si>
    <t>zadnja - 6.500</t>
  </si>
  <si>
    <t>min 150/ 148 J</t>
  </si>
  <si>
    <t>prednja - 6.500</t>
  </si>
  <si>
    <t>385/55 R22,5</t>
  </si>
  <si>
    <t>285/ 70 R 19.5</t>
  </si>
  <si>
    <t>Gume za priključna vozila O4 kategorije (NDM &gt; 10 tona)</t>
  </si>
  <si>
    <t>min 82 T</t>
  </si>
  <si>
    <t>165/ 65 R 14</t>
  </si>
  <si>
    <t>zadnja - 715</t>
  </si>
  <si>
    <t>prednja - 730</t>
  </si>
  <si>
    <t>175/ 65 R 14</t>
  </si>
  <si>
    <t>Gume za motorna vozila M1 kategorije</t>
  </si>
  <si>
    <t>205/60 R16</t>
  </si>
  <si>
    <t>185/55 R15</t>
  </si>
  <si>
    <t>185 R14 C</t>
  </si>
  <si>
    <t>ljetna</t>
  </si>
  <si>
    <t>195/75 R16 C</t>
  </si>
  <si>
    <t>zadnja pogonska - 1.160</t>
  </si>
  <si>
    <t>prednja - 940</t>
  </si>
  <si>
    <t>185/ 65 R 15</t>
  </si>
  <si>
    <t>zadnja pogonska - 2.000</t>
  </si>
  <si>
    <t>prednja - 1.850</t>
  </si>
  <si>
    <t>215/ 70 R 15 C</t>
  </si>
  <si>
    <t>zadnja pogonska - 2.250</t>
  </si>
  <si>
    <t>min 115/ 113 R</t>
  </si>
  <si>
    <t>prednja - 1.650</t>
  </si>
  <si>
    <t>235/ 65 R 16 C</t>
  </si>
  <si>
    <t>Gume za teretna vozila N1 kategorije (NDM = 1 - 3.5 tone)</t>
  </si>
  <si>
    <t>zadnja pogonska - 11.500</t>
  </si>
  <si>
    <t>prednja - 7.500</t>
  </si>
  <si>
    <t>385/65 R22,5</t>
  </si>
  <si>
    <t>295/80 R22,5</t>
  </si>
  <si>
    <t>prednja - 7.100</t>
  </si>
  <si>
    <t>zadnja pogonska - 10.000</t>
  </si>
  <si>
    <t>prednja - 5.500</t>
  </si>
  <si>
    <t>11.00 R 22.5</t>
  </si>
  <si>
    <t>srednja - 9.500</t>
  </si>
  <si>
    <t>315/ 80 R 22.5</t>
  </si>
  <si>
    <t>Gume za teretna vozila N3 kategorije (NDM &gt; 12 tona)</t>
  </si>
  <si>
    <t>Auto gume za vozila</t>
  </si>
  <si>
    <t>PREDMET: Nabava auto guma</t>
  </si>
  <si>
    <t>Ponuditelj je dužan nuditi nove auto gume uvažavajući namjenu (vrstu vozila), dimenzije, minimalni indeks nosivosti i brzine, primjenu s obzirom na godišnje doba, vrstu transporta i poziciju (osovinu) na koju se guma montira, određene u tehničkoj specifikaciji.</t>
  </si>
  <si>
    <t>Slika 1.</t>
  </si>
  <si>
    <t>Slika 2.</t>
  </si>
  <si>
    <t>Profili guma za pogonske osovine vozila N3 kategorije
moraju biti konstruirani tako da zadovolje sljedeće uvjete:
1. rad u teškim radnim uvjetima,
2. visoka razina samoočišćenja od blata, snijega i kamenja,
3. velika otpornost i čvrstoća na otkidanje, zakidanje, proboje i posjekotine
Traženi profili: slika 1/ slika 2 ili jednakovrijedno</t>
  </si>
  <si>
    <t>Sve  gume moraju imati informacijsku naljepnicu o europskom propisu o označavanju pneumatika – kategorizacija:
1. razina otpora kotrljanja (od A do C),
2. razina držanja na mokrom (od A do C),
3. razina vanjske buke koju emitiraju pneumatici – dvije crtice</t>
  </si>
  <si>
    <t>205/65 R16 C</t>
  </si>
  <si>
    <t>195/65 R15</t>
  </si>
  <si>
    <t>195/60 R16 C</t>
  </si>
  <si>
    <t>14.9-28 120</t>
  </si>
  <si>
    <t>215/65 R16</t>
  </si>
  <si>
    <t>205/55 R16</t>
  </si>
  <si>
    <t>155 R13 C</t>
  </si>
  <si>
    <t>185/65 R15</t>
  </si>
  <si>
    <t>245/70 R17.5</t>
  </si>
  <si>
    <t>min 160 K</t>
  </si>
  <si>
    <t>min 109/ 107 R</t>
  </si>
  <si>
    <t>min 92 T</t>
  </si>
  <si>
    <t>min 107/105 R</t>
  </si>
  <si>
    <t>min 102/100 Q</t>
  </si>
  <si>
    <t>min 92 H</t>
  </si>
  <si>
    <t>min 107/105 T</t>
  </si>
  <si>
    <t>min 91 T</t>
  </si>
  <si>
    <t>min 99/97 T</t>
  </si>
  <si>
    <t>min 96 H</t>
  </si>
  <si>
    <t>215/60 R17</t>
  </si>
  <si>
    <t>min 98 H</t>
  </si>
  <si>
    <t>min 91 H</t>
  </si>
  <si>
    <t>min 88 H</t>
  </si>
  <si>
    <t>min 158 L</t>
  </si>
  <si>
    <t>min 90/89 R</t>
  </si>
  <si>
    <t>195/50 R13 c</t>
  </si>
  <si>
    <t>Broj: BN-49-2026</t>
  </si>
  <si>
    <t>* sve gume moraju biti DOT 2026. godina</t>
  </si>
  <si>
    <t>* gume pod rednim brojevima od 1 do 21 moraju imati EU naljepnice</t>
  </si>
  <si>
    <t>* Ponuditelj mora upisati Proizvođača u troškovnik (stupac J)</t>
  </si>
  <si>
    <t>M+S</t>
  </si>
  <si>
    <t>M+S pahulja</t>
  </si>
  <si>
    <t>ljetne</t>
  </si>
  <si>
    <t>TROŠKOVNIK I. izmjena</t>
  </si>
  <si>
    <t>* gume pod rednim brojevima od 1 do 21 (osim gume pod red.br. 3) moraju biti premium kvalitete (Bridgestone, Continental, Dunlop, GoodYear, Hankook, Michelin, Pirelli)</t>
  </si>
  <si>
    <t>min 150/ 146 K</t>
  </si>
  <si>
    <t>min 156/ 150 K</t>
  </si>
  <si>
    <t>min 148/ 145 K</t>
  </si>
  <si>
    <t>min 152/ 148 K</t>
  </si>
  <si>
    <t>min 136/134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</si>
</sst>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4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0" borderId="0" xfId="0" applyFont="1"/>
    <xf numFmtId="4" fontId="1" fillId="0" borderId="0" xfId="0" applyNumberFormat="1" applyFont="1"/>
    <xf numFmtId="4" fontId="1" fillId="0" borderId="1" xfId="0" applyNumberFormat="1" applyFont="1" applyBorder="1"/>
    <xf numFmtId="4" fontId="1" fillId="0" borderId="2" xfId="0" applyNumberFormat="1" applyFont="1" applyBorder="1"/>
    <xf numFmtId="0" fontId="0" fillId="0" borderId="5" xfId="0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7" xfId="0" applyFill="1" applyBorder="1" applyAlignment="1">
      <alignment horizont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2" xfId="0" applyBorder="1"/>
    <xf numFmtId="4" fontId="0" fillId="0" borderId="13" xfId="0" applyNumberFormat="1" applyBorder="1" applyAlignment="1">
      <alignment horizontal="right"/>
    </xf>
    <xf numFmtId="0" fontId="0" fillId="0" borderId="13" xfId="0" applyBorder="1" applyAlignment="1">
      <alignment horizont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0" fillId="0" borderId="0" xfId="0" applyNumberFormat="1"/>
    <xf numFmtId="3" fontId="0" fillId="0" borderId="13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4" xfId="0" applyBorder="1"/>
    <xf numFmtId="4" fontId="0" fillId="0" borderId="5" xfId="0" applyNumberFormat="1" applyBorder="1" applyAlignment="1">
      <alignment horizontal="right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/>
    </xf>
    <xf numFmtId="3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0" xfId="0" applyNumberFormat="1" applyAlignment="1">
      <alignment horizontal="center"/>
    </xf>
    <xf numFmtId="0" fontId="0" fillId="0" borderId="13" xfId="0" applyBorder="1" applyAlignment="1">
      <alignment horizontal="left"/>
    </xf>
    <xf numFmtId="4" fontId="0" fillId="0" borderId="9" xfId="0" applyNumberFormat="1" applyBorder="1"/>
    <xf numFmtId="4" fontId="0" fillId="0" borderId="10" xfId="0" applyNumberFormat="1" applyBorder="1"/>
    <xf numFmtId="0" fontId="0" fillId="0" borderId="9" xfId="0" applyBorder="1" applyAlignment="1">
      <alignment horizontal="left" vertical="center"/>
    </xf>
    <xf numFmtId="4" fontId="0" fillId="0" borderId="13" xfId="0" applyNumberFormat="1" applyBorder="1"/>
    <xf numFmtId="0" fontId="0" fillId="0" borderId="13" xfId="0" applyBorder="1" applyAlignment="1">
      <alignment horizontal="left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/>
    </xf>
    <xf numFmtId="4" fontId="0" fillId="0" borderId="5" xfId="0" applyNumberFormat="1" applyBorder="1" applyAlignment="1">
      <alignment vertical="center"/>
    </xf>
    <xf numFmtId="0" fontId="0" fillId="0" borderId="5" xfId="0" applyBorder="1" applyAlignment="1">
      <alignment horizontal="center" vertical="center" wrapText="1"/>
    </xf>
    <xf numFmtId="4" fontId="0" fillId="0" borderId="7" xfId="0" applyNumberFormat="1" applyBorder="1"/>
    <xf numFmtId="4" fontId="0" fillId="0" borderId="22" xfId="0" applyNumberFormat="1" applyBorder="1" applyAlignment="1">
      <alignment vertical="center"/>
    </xf>
    <xf numFmtId="0" fontId="0" fillId="0" borderId="7" xfId="0" applyBorder="1" applyAlignment="1">
      <alignment horizontal="center" vertical="center"/>
    </xf>
    <xf numFmtId="4" fontId="0" fillId="0" borderId="3" xfId="0" applyNumberFormat="1" applyBorder="1"/>
    <xf numFmtId="4" fontId="0" fillId="0" borderId="3" xfId="0" applyNumberFormat="1" applyBorder="1" applyAlignment="1">
      <alignment vertical="center"/>
    </xf>
    <xf numFmtId="0" fontId="0" fillId="0" borderId="3" xfId="0" applyBorder="1" applyAlignment="1">
      <alignment horizontal="center" vertical="center"/>
    </xf>
    <xf numFmtId="4" fontId="0" fillId="0" borderId="25" xfId="0" applyNumberFormat="1" applyBorder="1" applyAlignment="1">
      <alignment vertical="center"/>
    </xf>
    <xf numFmtId="0" fontId="0" fillId="0" borderId="3" xfId="0" applyBorder="1" applyAlignment="1">
      <alignment horizontal="left" vertical="center"/>
    </xf>
    <xf numFmtId="4" fontId="0" fillId="0" borderId="13" xfId="0" applyNumberFormat="1" applyBorder="1" applyAlignment="1">
      <alignment vertical="center"/>
    </xf>
    <xf numFmtId="164" fontId="0" fillId="0" borderId="0" xfId="0" applyNumberFormat="1"/>
    <xf numFmtId="164" fontId="0" fillId="0" borderId="9" xfId="0" applyNumberFormat="1" applyBorder="1"/>
    <xf numFmtId="0" fontId="0" fillId="0" borderId="9" xfId="0" applyBorder="1" applyAlignment="1">
      <alignment horizontal="center" vertical="center" wrapText="1"/>
    </xf>
    <xf numFmtId="0" fontId="0" fillId="0" borderId="9" xfId="0" applyBorder="1"/>
    <xf numFmtId="0" fontId="0" fillId="0" borderId="25" xfId="0" applyBorder="1" applyAlignment="1">
      <alignment horizontal="center" vertical="center"/>
    </xf>
    <xf numFmtId="0" fontId="0" fillId="0" borderId="25" xfId="0" applyBorder="1"/>
    <xf numFmtId="164" fontId="0" fillId="0" borderId="13" xfId="0" applyNumberFormat="1" applyBorder="1"/>
    <xf numFmtId="0" fontId="0" fillId="0" borderId="13" xfId="0" applyBorder="1"/>
    <xf numFmtId="4" fontId="0" fillId="0" borderId="9" xfId="0" applyNumberFormat="1" applyBorder="1" applyAlignment="1">
      <alignment horizontal="center"/>
    </xf>
    <xf numFmtId="0" fontId="0" fillId="0" borderId="24" xfId="0" applyBorder="1"/>
    <xf numFmtId="164" fontId="0" fillId="0" borderId="3" xfId="0" applyNumberFormat="1" applyBorder="1"/>
    <xf numFmtId="4" fontId="0" fillId="0" borderId="3" xfId="0" applyNumberFormat="1" applyBorder="1" applyAlignment="1">
      <alignment horizontal="center"/>
    </xf>
    <xf numFmtId="4" fontId="0" fillId="0" borderId="25" xfId="0" applyNumberFormat="1" applyBorder="1" applyAlignment="1">
      <alignment horizontal="center"/>
    </xf>
    <xf numFmtId="0" fontId="0" fillId="0" borderId="7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4" fontId="0" fillId="0" borderId="13" xfId="0" applyNumberFormat="1" applyBorder="1" applyAlignment="1">
      <alignment horizontal="center"/>
    </xf>
    <xf numFmtId="0" fontId="0" fillId="0" borderId="14" xfId="0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justify"/>
    </xf>
    <xf numFmtId="0" fontId="1" fillId="0" borderId="0" xfId="0" applyFont="1" applyAlignment="1">
      <alignment horizontal="justify"/>
    </xf>
    <xf numFmtId="0" fontId="1" fillId="0" borderId="0" xfId="0" applyFont="1" applyAlignment="1">
      <alignment horizontal="justify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4" fontId="0" fillId="0" borderId="9" xfId="0" applyNumberFormat="1" applyBorder="1" applyAlignment="1">
      <alignment horizontal="right"/>
    </xf>
    <xf numFmtId="0" fontId="0" fillId="0" borderId="10" xfId="0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4" fontId="0" fillId="0" borderId="5" xfId="0" applyNumberFormat="1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3" borderId="0" xfId="0" applyFill="1" applyAlignment="1">
      <alignment horizontal="left"/>
    </xf>
    <xf numFmtId="164" fontId="0" fillId="0" borderId="25" xfId="0" applyNumberFormat="1" applyBorder="1"/>
    <xf numFmtId="164" fontId="0" fillId="0" borderId="9" xfId="0" applyNumberFormat="1" applyBorder="1"/>
    <xf numFmtId="0" fontId="0" fillId="0" borderId="26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2" xfId="0" applyBorder="1" applyAlignment="1">
      <alignment horizontal="center" vertical="center"/>
    </xf>
    <xf numFmtId="3" fontId="0" fillId="0" borderId="22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" fontId="0" fillId="0" borderId="22" xfId="0" applyNumberFormat="1" applyBorder="1" applyAlignment="1">
      <alignment horizontal="center"/>
    </xf>
    <xf numFmtId="4" fontId="0" fillId="0" borderId="25" xfId="0" applyNumberFormat="1" applyBorder="1" applyAlignment="1">
      <alignment horizontal="center"/>
    </xf>
    <xf numFmtId="164" fontId="0" fillId="0" borderId="22" xfId="0" applyNumberFormat="1" applyBorder="1" applyAlignment="1">
      <alignment horizontal="right"/>
    </xf>
    <xf numFmtId="164" fontId="0" fillId="0" borderId="25" xfId="0" applyNumberFormat="1" applyBorder="1" applyAlignment="1">
      <alignment horizontal="right"/>
    </xf>
    <xf numFmtId="4" fontId="0" fillId="0" borderId="7" xfId="0" applyNumberFormat="1" applyBorder="1" applyAlignment="1">
      <alignment horizontal="center"/>
    </xf>
    <xf numFmtId="164" fontId="0" fillId="0" borderId="7" xfId="0" applyNumberFormat="1" applyBorder="1" applyAlignment="1">
      <alignment horizontal="right"/>
    </xf>
    <xf numFmtId="0" fontId="0" fillId="0" borderId="21" xfId="0" applyBorder="1" applyAlignment="1">
      <alignment horizontal="center"/>
    </xf>
    <xf numFmtId="0" fontId="0" fillId="3" borderId="18" xfId="0" applyFill="1" applyBorder="1" applyAlignment="1">
      <alignment horizontal="left"/>
    </xf>
    <xf numFmtId="0" fontId="0" fillId="0" borderId="15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0" fillId="0" borderId="13" xfId="0" applyBorder="1" applyAlignment="1">
      <alignment horizontal="center"/>
    </xf>
    <xf numFmtId="0" fontId="0" fillId="0" borderId="28" xfId="0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B98F8.313E27F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161925</xdr:colOff>
      <xdr:row>3</xdr:row>
      <xdr:rowOff>152400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5D31D5E7-808E-67F9-73CC-7DE092945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4075" cy="752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38100</xdr:rowOff>
    </xdr:from>
    <xdr:to>
      <xdr:col>0</xdr:col>
      <xdr:colOff>1704974</xdr:colOff>
      <xdr:row>28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5DAA23-23B3-4EB4-834F-7E648FDFA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943600"/>
          <a:ext cx="1704974" cy="31527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16</xdr:row>
      <xdr:rowOff>175578</xdr:rowOff>
    </xdr:from>
    <xdr:to>
      <xdr:col>0</xdr:col>
      <xdr:colOff>747077</xdr:colOff>
      <xdr:row>16</xdr:row>
      <xdr:rowOff>175578</xdr:rowOff>
    </xdr:to>
    <xdr:pic>
      <xdr:nvPicPr>
        <xdr:cNvPr id="3" name="Slika 2" descr="lmcr_l28.jpg">
          <a:extLst>
            <a:ext uri="{FF2B5EF4-FFF2-40B4-BE49-F238E27FC236}">
              <a16:creationId xmlns:a16="http://schemas.microsoft.com/office/drawing/2014/main" id="{A9C8E05A-E6F4-4BFE-A0E9-B136CAC5A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b="23851"/>
        <a:stretch>
          <a:fillRect/>
        </a:stretch>
      </xdr:blipFill>
      <xdr:spPr>
        <a:xfrm rot="4772560">
          <a:off x="373539" y="6469539"/>
          <a:ext cx="0" cy="747077"/>
        </a:xfrm>
        <a:prstGeom prst="rect">
          <a:avLst/>
        </a:prstGeom>
      </xdr:spPr>
    </xdr:pic>
    <xdr:clientData/>
  </xdr:twoCellAnchor>
  <xdr:twoCellAnchor editAs="oneCell">
    <xdr:from>
      <xdr:col>0</xdr:col>
      <xdr:colOff>3114675</xdr:colOff>
      <xdr:row>13</xdr:row>
      <xdr:rowOff>9525</xdr:rowOff>
    </xdr:from>
    <xdr:to>
      <xdr:col>1</xdr:col>
      <xdr:colOff>47625</xdr:colOff>
      <xdr:row>20</xdr:row>
      <xdr:rowOff>170180</xdr:rowOff>
    </xdr:to>
    <xdr:pic>
      <xdr:nvPicPr>
        <xdr:cNvPr id="4" name="Slika 3" descr="lmcr_l28.jpg">
          <a:extLst>
            <a:ext uri="{FF2B5EF4-FFF2-40B4-BE49-F238E27FC236}">
              <a16:creationId xmlns:a16="http://schemas.microsoft.com/office/drawing/2014/main" id="{503C1E62-1DC2-4257-AC83-9A9C945DC0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b="23851"/>
        <a:stretch>
          <a:fillRect/>
        </a:stretch>
      </xdr:blipFill>
      <xdr:spPr>
        <a:xfrm flipH="1">
          <a:off x="3114675" y="6105525"/>
          <a:ext cx="2419350" cy="14941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60266-B4E4-4760-A5CD-B1AE029F6AB3}">
  <dimension ref="A5:K118"/>
  <sheetViews>
    <sheetView showZeros="0" tabSelected="1" zoomScaleNormal="100" workbookViewId="0">
      <selection activeCell="D1" sqref="D1"/>
    </sheetView>
  </sheetViews>
  <sheetFormatPr defaultColWidth="22.28515625" defaultRowHeight="15.75" x14ac:dyDescent="0.25"/>
  <cols>
    <col min="1" max="1" width="5.28515625" style="1" customWidth="1"/>
    <col min="2" max="2" width="15.140625" style="1" customWidth="1"/>
    <col min="3" max="3" width="9" style="1" customWidth="1"/>
    <col min="4" max="4" width="23.28515625" style="1" customWidth="1"/>
    <col min="5" max="5" width="8.42578125" style="1" customWidth="1"/>
    <col min="6" max="6" width="15" style="1" customWidth="1"/>
    <col min="7" max="7" width="9" style="1" customWidth="1"/>
    <col min="8" max="8" width="10.7109375" style="1" customWidth="1"/>
    <col min="9" max="9" width="13.28515625" style="1" customWidth="1"/>
    <col min="10" max="10" width="20.42578125" style="1" customWidth="1"/>
    <col min="11" max="16384" width="22.28515625" style="1"/>
  </cols>
  <sheetData>
    <row r="5" spans="1:10" x14ac:dyDescent="0.25">
      <c r="A5" s="74" t="s">
        <v>107</v>
      </c>
    </row>
    <row r="6" spans="1:10" x14ac:dyDescent="0.25">
      <c r="D6" s="107" t="s">
        <v>114</v>
      </c>
      <c r="E6" s="107"/>
      <c r="F6" s="107"/>
      <c r="G6" s="107"/>
    </row>
    <row r="7" spans="1:10" x14ac:dyDescent="0.25">
      <c r="D7" s="107" t="s">
        <v>74</v>
      </c>
      <c r="E7" s="107"/>
      <c r="F7" s="107"/>
      <c r="G7" s="107"/>
    </row>
    <row r="8" spans="1:10" x14ac:dyDescent="0.25">
      <c r="D8" s="79"/>
      <c r="E8" s="79"/>
      <c r="F8" s="79"/>
      <c r="G8" s="79"/>
    </row>
    <row r="9" spans="1:10" x14ac:dyDescent="0.25">
      <c r="A9" s="1" t="s">
        <v>115</v>
      </c>
      <c r="D9" s="79"/>
      <c r="E9" s="79"/>
      <c r="F9" s="79"/>
      <c r="G9" s="79"/>
    </row>
    <row r="10" spans="1:10" x14ac:dyDescent="0.25">
      <c r="A10" s="1" t="s">
        <v>109</v>
      </c>
      <c r="D10" s="79"/>
      <c r="E10" s="79"/>
      <c r="F10" s="79"/>
      <c r="G10" s="79"/>
    </row>
    <row r="11" spans="1:10" x14ac:dyDescent="0.25">
      <c r="A11" s="1" t="s">
        <v>108</v>
      </c>
      <c r="D11" s="79"/>
      <c r="E11" s="79"/>
      <c r="F11" s="79"/>
      <c r="G11" s="79"/>
    </row>
    <row r="12" spans="1:10" x14ac:dyDescent="0.25">
      <c r="A12" s="1" t="s">
        <v>110</v>
      </c>
      <c r="D12" s="79"/>
      <c r="E12" s="79"/>
      <c r="F12" s="79"/>
      <c r="G12" s="79"/>
    </row>
    <row r="14" spans="1:10" x14ac:dyDescent="0.25">
      <c r="A14" s="102" t="s">
        <v>73</v>
      </c>
      <c r="B14" s="102"/>
      <c r="C14" s="102"/>
      <c r="D14" s="102"/>
      <c r="E14"/>
      <c r="F14"/>
      <c r="G14"/>
      <c r="H14"/>
      <c r="I14"/>
      <c r="J14"/>
    </row>
    <row r="15" spans="1:10" ht="47.25" customHeight="1" x14ac:dyDescent="0.25">
      <c r="A15" s="8" t="s">
        <v>12</v>
      </c>
      <c r="B15" s="9" t="s">
        <v>11</v>
      </c>
      <c r="C15" s="9" t="s">
        <v>10</v>
      </c>
      <c r="D15" s="8" t="s">
        <v>23</v>
      </c>
      <c r="E15" s="8" t="s">
        <v>8</v>
      </c>
      <c r="F15" s="9" t="s">
        <v>7</v>
      </c>
      <c r="G15" s="8" t="s">
        <v>6</v>
      </c>
      <c r="H15" s="8" t="s">
        <v>5</v>
      </c>
      <c r="I15" s="8" t="s">
        <v>4</v>
      </c>
      <c r="J15" s="8" t="s">
        <v>17</v>
      </c>
    </row>
    <row r="16" spans="1:10" ht="15" customHeight="1" thickBot="1" x14ac:dyDescent="0.3">
      <c r="A16" s="7">
        <v>1</v>
      </c>
      <c r="B16" s="6">
        <v>2</v>
      </c>
      <c r="C16" s="6">
        <v>3</v>
      </c>
      <c r="D16" s="7">
        <v>4</v>
      </c>
      <c r="E16" s="6">
        <v>5</v>
      </c>
      <c r="F16" s="6">
        <v>6</v>
      </c>
      <c r="G16" s="7">
        <v>7</v>
      </c>
      <c r="H16" s="6">
        <v>8</v>
      </c>
      <c r="I16" s="6">
        <v>9</v>
      </c>
      <c r="J16" s="6">
        <v>10</v>
      </c>
    </row>
    <row r="17" spans="1:10" ht="17.25" customHeight="1" x14ac:dyDescent="0.25">
      <c r="A17" s="86">
        <v>1</v>
      </c>
      <c r="B17" s="109" t="s">
        <v>72</v>
      </c>
      <c r="C17" s="111">
        <v>26000</v>
      </c>
      <c r="D17" s="19" t="s">
        <v>64</v>
      </c>
      <c r="E17" s="21"/>
      <c r="F17" s="113" t="s">
        <v>117</v>
      </c>
      <c r="G17" s="21">
        <v>1</v>
      </c>
      <c r="H17" s="38"/>
      <c r="I17" s="38">
        <f>G17*H17</f>
        <v>0</v>
      </c>
      <c r="J17" s="16"/>
    </row>
    <row r="18" spans="1:10" ht="17.25" customHeight="1" x14ac:dyDescent="0.25">
      <c r="A18" s="108"/>
      <c r="B18" s="110"/>
      <c r="C18" s="112"/>
      <c r="D18" s="73" t="s">
        <v>71</v>
      </c>
      <c r="E18" s="51"/>
      <c r="F18" s="114"/>
      <c r="G18" s="51">
        <v>1</v>
      </c>
      <c r="H18" s="49"/>
      <c r="I18" s="49">
        <f t="shared" ref="I18:I26" si="0">G18*H18</f>
        <v>0</v>
      </c>
      <c r="J18" s="64"/>
    </row>
    <row r="19" spans="1:10" ht="17.25" customHeight="1" thickBot="1" x14ac:dyDescent="0.3">
      <c r="A19" s="87"/>
      <c r="B19" s="95"/>
      <c r="C19" s="97"/>
      <c r="D19" s="72" t="s">
        <v>63</v>
      </c>
      <c r="E19" s="20" t="s">
        <v>111</v>
      </c>
      <c r="F19" s="115"/>
      <c r="G19" s="20">
        <v>4</v>
      </c>
      <c r="H19" s="35"/>
      <c r="I19" s="35">
        <f t="shared" si="0"/>
        <v>0</v>
      </c>
      <c r="J19" s="13"/>
    </row>
    <row r="20" spans="1:10" ht="17.25" customHeight="1" x14ac:dyDescent="0.25">
      <c r="A20" s="116">
        <v>2</v>
      </c>
      <c r="B20" s="109" t="s">
        <v>70</v>
      </c>
      <c r="C20" s="111">
        <v>15300</v>
      </c>
      <c r="D20" s="19" t="s">
        <v>69</v>
      </c>
      <c r="E20" s="21"/>
      <c r="F20" s="88" t="s">
        <v>118</v>
      </c>
      <c r="G20" s="21">
        <v>1</v>
      </c>
      <c r="H20" s="38"/>
      <c r="I20" s="38">
        <f t="shared" si="0"/>
        <v>0</v>
      </c>
      <c r="J20" s="16"/>
    </row>
    <row r="21" spans="1:10" ht="17.25" customHeight="1" thickBot="1" x14ac:dyDescent="0.3">
      <c r="A21" s="93"/>
      <c r="B21" s="95"/>
      <c r="C21" s="97"/>
      <c r="D21" s="72" t="s">
        <v>68</v>
      </c>
      <c r="E21" s="20" t="s">
        <v>111</v>
      </c>
      <c r="F21" s="89"/>
      <c r="G21" s="20">
        <v>1</v>
      </c>
      <c r="H21" s="35"/>
      <c r="I21" s="35">
        <f t="shared" si="0"/>
        <v>0</v>
      </c>
      <c r="J21" s="13"/>
    </row>
    <row r="22" spans="1:10" ht="17.25" customHeight="1" x14ac:dyDescent="0.25">
      <c r="A22" s="116">
        <v>3</v>
      </c>
      <c r="B22" s="109" t="s">
        <v>3</v>
      </c>
      <c r="C22" s="111">
        <v>18000</v>
      </c>
      <c r="D22" s="19" t="s">
        <v>67</v>
      </c>
      <c r="E22" s="21"/>
      <c r="F22" s="88" t="s">
        <v>116</v>
      </c>
      <c r="G22" s="21">
        <v>2</v>
      </c>
      <c r="H22" s="38"/>
      <c r="I22" s="38">
        <f t="shared" si="0"/>
        <v>0</v>
      </c>
      <c r="J22" s="16"/>
    </row>
    <row r="23" spans="1:10" ht="17.25" customHeight="1" thickBot="1" x14ac:dyDescent="0.3">
      <c r="A23" s="93"/>
      <c r="B23" s="95"/>
      <c r="C23" s="97"/>
      <c r="D23" s="72" t="s">
        <v>63</v>
      </c>
      <c r="E23" s="20" t="s">
        <v>111</v>
      </c>
      <c r="F23" s="89"/>
      <c r="G23" s="20">
        <v>4</v>
      </c>
      <c r="H23" s="35"/>
      <c r="I23" s="35">
        <f t="shared" si="0"/>
        <v>0</v>
      </c>
      <c r="J23" s="13"/>
    </row>
    <row r="24" spans="1:10" ht="17.25" customHeight="1" x14ac:dyDescent="0.25">
      <c r="A24" s="116">
        <v>4</v>
      </c>
      <c r="B24" s="109" t="s">
        <v>66</v>
      </c>
      <c r="C24" s="111">
        <v>26000</v>
      </c>
      <c r="D24" s="19" t="s">
        <v>64</v>
      </c>
      <c r="E24" s="21"/>
      <c r="F24" s="88" t="s">
        <v>119</v>
      </c>
      <c r="G24" s="21">
        <v>1</v>
      </c>
      <c r="H24" s="38"/>
      <c r="I24" s="38">
        <f t="shared" si="0"/>
        <v>0</v>
      </c>
      <c r="J24" s="16"/>
    </row>
    <row r="25" spans="1:10" ht="17.25" customHeight="1" thickBot="1" x14ac:dyDescent="0.3">
      <c r="A25" s="93"/>
      <c r="B25" s="95"/>
      <c r="C25" s="97"/>
      <c r="D25" s="72" t="s">
        <v>63</v>
      </c>
      <c r="E25" s="20" t="s">
        <v>111</v>
      </c>
      <c r="F25" s="89"/>
      <c r="G25" s="20">
        <v>4</v>
      </c>
      <c r="H25" s="35"/>
      <c r="I25" s="35">
        <f t="shared" si="0"/>
        <v>0</v>
      </c>
      <c r="J25" s="13"/>
    </row>
    <row r="26" spans="1:10" ht="17.25" customHeight="1" thickBot="1" x14ac:dyDescent="0.3">
      <c r="A26" s="26">
        <v>5</v>
      </c>
      <c r="B26" s="21" t="s">
        <v>65</v>
      </c>
      <c r="C26" s="25">
        <v>26000</v>
      </c>
      <c r="D26" s="19" t="s">
        <v>64</v>
      </c>
      <c r="E26" s="21" t="s">
        <v>111</v>
      </c>
      <c r="F26" s="83" t="s">
        <v>90</v>
      </c>
      <c r="G26" s="21">
        <v>2</v>
      </c>
      <c r="H26" s="38"/>
      <c r="I26" s="38">
        <f t="shared" si="0"/>
        <v>0</v>
      </c>
      <c r="J26" s="16"/>
    </row>
    <row r="27" spans="1:10" ht="17.25" customHeight="1" thickBot="1" x14ac:dyDescent="0.3">
      <c r="A27" s="32">
        <v>6</v>
      </c>
      <c r="B27" s="29" t="s">
        <v>89</v>
      </c>
      <c r="C27" s="31">
        <v>26000</v>
      </c>
      <c r="D27" s="84" t="s">
        <v>64</v>
      </c>
      <c r="E27" s="29" t="s">
        <v>111</v>
      </c>
      <c r="F27" s="29" t="s">
        <v>120</v>
      </c>
      <c r="G27" s="29">
        <v>2</v>
      </c>
      <c r="H27" s="85"/>
      <c r="I27" s="85">
        <f t="shared" ref="I27" si="1">G27*H27</f>
        <v>0</v>
      </c>
      <c r="J27" s="80"/>
    </row>
    <row r="28" spans="1:10" x14ac:dyDescent="0.25">
      <c r="A28"/>
      <c r="B28"/>
      <c r="C28"/>
      <c r="D28"/>
      <c r="E28"/>
      <c r="F28"/>
      <c r="G28"/>
      <c r="H28"/>
      <c r="I28" s="24"/>
      <c r="J28"/>
    </row>
    <row r="29" spans="1:10" x14ac:dyDescent="0.25">
      <c r="A29" s="102" t="s">
        <v>62</v>
      </c>
      <c r="B29" s="102"/>
      <c r="C29" s="102"/>
      <c r="D29" s="102"/>
      <c r="E29"/>
      <c r="F29"/>
      <c r="G29"/>
      <c r="H29"/>
      <c r="I29"/>
      <c r="J29"/>
    </row>
    <row r="30" spans="1:10" ht="47.25" customHeight="1" x14ac:dyDescent="0.25">
      <c r="A30" s="8" t="s">
        <v>12</v>
      </c>
      <c r="B30" s="9" t="s">
        <v>11</v>
      </c>
      <c r="C30" s="9" t="s">
        <v>10</v>
      </c>
      <c r="D30" s="8" t="s">
        <v>23</v>
      </c>
      <c r="E30" s="8" t="s">
        <v>8</v>
      </c>
      <c r="F30" s="9" t="s">
        <v>7</v>
      </c>
      <c r="G30" s="8" t="s">
        <v>6</v>
      </c>
      <c r="H30" s="8" t="s">
        <v>5</v>
      </c>
      <c r="I30" s="8" t="s">
        <v>4</v>
      </c>
      <c r="J30" s="8" t="s">
        <v>17</v>
      </c>
    </row>
    <row r="31" spans="1:10" ht="16.5" thickBot="1" x14ac:dyDescent="0.3">
      <c r="A31" s="7">
        <v>1</v>
      </c>
      <c r="B31" s="6">
        <v>2</v>
      </c>
      <c r="C31" s="6">
        <v>3</v>
      </c>
      <c r="D31" s="7">
        <v>4</v>
      </c>
      <c r="E31" s="6">
        <v>5</v>
      </c>
      <c r="F31" s="6">
        <v>6</v>
      </c>
      <c r="G31" s="7">
        <v>7</v>
      </c>
      <c r="H31" s="6">
        <v>8</v>
      </c>
      <c r="I31" s="6">
        <v>9</v>
      </c>
      <c r="J31" s="6">
        <v>10</v>
      </c>
    </row>
    <row r="32" spans="1:10" x14ac:dyDescent="0.25">
      <c r="A32" s="86">
        <v>7</v>
      </c>
      <c r="B32" s="88" t="s">
        <v>61</v>
      </c>
      <c r="C32" s="90">
        <v>3500</v>
      </c>
      <c r="D32" s="71" t="s">
        <v>60</v>
      </c>
      <c r="E32" s="88" t="s">
        <v>111</v>
      </c>
      <c r="F32" s="88" t="s">
        <v>59</v>
      </c>
      <c r="G32" s="21">
        <v>2</v>
      </c>
      <c r="H32" s="70"/>
      <c r="I32" s="61">
        <f>G32*H32</f>
        <v>0</v>
      </c>
      <c r="J32" s="117"/>
    </row>
    <row r="33" spans="1:10" x14ac:dyDescent="0.25">
      <c r="A33" s="92"/>
      <c r="B33" s="94"/>
      <c r="C33" s="96"/>
      <c r="D33" s="53" t="s">
        <v>58</v>
      </c>
      <c r="E33" s="94"/>
      <c r="F33" s="94"/>
      <c r="G33" s="59">
        <v>2</v>
      </c>
      <c r="H33" s="67"/>
      <c r="I33" s="65">
        <f>G33*H33</f>
        <v>0</v>
      </c>
      <c r="J33" s="118"/>
    </row>
    <row r="34" spans="1:10" x14ac:dyDescent="0.25">
      <c r="A34" s="108">
        <v>8</v>
      </c>
      <c r="B34" s="119" t="s">
        <v>57</v>
      </c>
      <c r="C34" s="120">
        <v>3500</v>
      </c>
      <c r="D34" s="69" t="s">
        <v>56</v>
      </c>
      <c r="E34" s="114" t="s">
        <v>112</v>
      </c>
      <c r="F34" s="119" t="s">
        <v>91</v>
      </c>
      <c r="G34" s="119">
        <v>2</v>
      </c>
      <c r="H34" s="122"/>
      <c r="I34" s="124">
        <f>G34*H34</f>
        <v>0</v>
      </c>
      <c r="J34" s="105"/>
    </row>
    <row r="35" spans="1:10" x14ac:dyDescent="0.25">
      <c r="A35" s="108"/>
      <c r="B35" s="119"/>
      <c r="C35" s="120"/>
      <c r="D35" s="68" t="s">
        <v>55</v>
      </c>
      <c r="E35" s="98"/>
      <c r="F35" s="119"/>
      <c r="G35" s="94"/>
      <c r="H35" s="123"/>
      <c r="I35" s="125"/>
      <c r="J35" s="118"/>
    </row>
    <row r="36" spans="1:10" ht="15" customHeight="1" x14ac:dyDescent="0.25">
      <c r="A36" s="108"/>
      <c r="B36" s="119"/>
      <c r="C36" s="120"/>
      <c r="D36" s="121"/>
      <c r="E36" s="121" t="s">
        <v>50</v>
      </c>
      <c r="F36" s="119"/>
      <c r="G36" s="121">
        <v>2</v>
      </c>
      <c r="H36" s="126"/>
      <c r="I36" s="127">
        <f>G36*H36</f>
        <v>0</v>
      </c>
      <c r="J36" s="118"/>
    </row>
    <row r="37" spans="1:10" ht="14.25" hidden="1" customHeight="1" thickBot="1" x14ac:dyDescent="0.3">
      <c r="A37" s="108"/>
      <c r="B37" s="119"/>
      <c r="C37" s="120"/>
      <c r="D37" s="119"/>
      <c r="E37" s="119"/>
      <c r="F37" s="119"/>
      <c r="G37" s="119"/>
      <c r="H37" s="122"/>
      <c r="I37" s="124"/>
      <c r="J37" s="128"/>
    </row>
    <row r="38" spans="1:10" x14ac:dyDescent="0.25">
      <c r="A38" s="138">
        <v>9</v>
      </c>
      <c r="B38" s="110" t="s">
        <v>54</v>
      </c>
      <c r="C38" s="112">
        <v>1944</v>
      </c>
      <c r="D38" s="53" t="s">
        <v>53</v>
      </c>
      <c r="E38" s="121" t="s">
        <v>111</v>
      </c>
      <c r="F38" s="110" t="s">
        <v>92</v>
      </c>
      <c r="G38" s="51">
        <v>2</v>
      </c>
      <c r="H38" s="66"/>
      <c r="I38" s="65">
        <f>G38*H38</f>
        <v>0</v>
      </c>
      <c r="J38" s="64"/>
    </row>
    <row r="39" spans="1:10" ht="16.5" thickBot="1" x14ac:dyDescent="0.3">
      <c r="A39" s="93"/>
      <c r="B39" s="95"/>
      <c r="C39" s="97"/>
      <c r="D39" s="37" t="s">
        <v>52</v>
      </c>
      <c r="E39" s="89"/>
      <c r="F39" s="95"/>
      <c r="G39" s="20">
        <v>2</v>
      </c>
      <c r="H39" s="63"/>
      <c r="I39" s="56">
        <f>G39*H39</f>
        <v>0</v>
      </c>
      <c r="J39" s="13"/>
    </row>
    <row r="40" spans="1:10" x14ac:dyDescent="0.25">
      <c r="A40" s="116">
        <v>10</v>
      </c>
      <c r="B40" s="109" t="s">
        <v>51</v>
      </c>
      <c r="C40" s="111">
        <v>3500</v>
      </c>
      <c r="D40" s="62"/>
      <c r="E40" s="21" t="s">
        <v>50</v>
      </c>
      <c r="F40" s="62"/>
      <c r="G40" s="21">
        <v>1</v>
      </c>
      <c r="H40" s="18"/>
      <c r="I40" s="61">
        <f>G40*H40</f>
        <v>0</v>
      </c>
      <c r="J40" s="16"/>
    </row>
    <row r="41" spans="1:10" ht="30.75" thickBot="1" x14ac:dyDescent="0.3">
      <c r="A41" s="93"/>
      <c r="B41" s="95"/>
      <c r="C41" s="97"/>
      <c r="D41" s="58"/>
      <c r="E41" s="57" t="s">
        <v>112</v>
      </c>
      <c r="F41" s="58" t="s">
        <v>93</v>
      </c>
      <c r="G41" s="20">
        <v>6</v>
      </c>
      <c r="H41" s="14"/>
      <c r="I41" s="56">
        <f>G41*H41</f>
        <v>0</v>
      </c>
      <c r="J41" s="13"/>
    </row>
    <row r="42" spans="1:10" x14ac:dyDescent="0.25">
      <c r="A42" s="92">
        <v>11</v>
      </c>
      <c r="B42" s="94" t="s">
        <v>49</v>
      </c>
      <c r="C42" s="96">
        <v>3500</v>
      </c>
      <c r="D42" s="60"/>
      <c r="E42" s="98" t="s">
        <v>112</v>
      </c>
      <c r="F42" s="100" t="s">
        <v>94</v>
      </c>
      <c r="G42" s="94">
        <v>2</v>
      </c>
      <c r="H42" s="100"/>
      <c r="I42" s="103">
        <f>G42*H42</f>
        <v>0</v>
      </c>
      <c r="J42" s="105"/>
    </row>
    <row r="43" spans="1:10" ht="16.5" thickBot="1" x14ac:dyDescent="0.3">
      <c r="A43" s="93"/>
      <c r="B43" s="95"/>
      <c r="C43" s="97"/>
      <c r="D43" s="58"/>
      <c r="E43" s="99"/>
      <c r="F43" s="101"/>
      <c r="G43" s="95"/>
      <c r="H43" s="101"/>
      <c r="I43" s="104"/>
      <c r="J43" s="106"/>
    </row>
    <row r="44" spans="1:10" x14ac:dyDescent="0.25">
      <c r="A44" s="92">
        <v>12</v>
      </c>
      <c r="B44" s="94" t="s">
        <v>48</v>
      </c>
      <c r="C44" s="96">
        <v>3500</v>
      </c>
      <c r="D44" s="60"/>
      <c r="E44" s="98" t="s">
        <v>112</v>
      </c>
      <c r="F44" s="100" t="s">
        <v>41</v>
      </c>
      <c r="G44" s="94">
        <v>4</v>
      </c>
      <c r="H44" s="100"/>
      <c r="I44" s="103">
        <f>G44*H44</f>
        <v>0</v>
      </c>
      <c r="J44" s="105"/>
    </row>
    <row r="45" spans="1:10" ht="16.5" thickBot="1" x14ac:dyDescent="0.3">
      <c r="A45" s="93"/>
      <c r="B45" s="95"/>
      <c r="C45" s="97"/>
      <c r="D45" s="58"/>
      <c r="E45" s="99"/>
      <c r="F45" s="101"/>
      <c r="G45" s="95"/>
      <c r="H45" s="101"/>
      <c r="I45" s="104"/>
      <c r="J45" s="106"/>
    </row>
    <row r="46" spans="1:10" x14ac:dyDescent="0.25">
      <c r="A46" s="92">
        <v>13</v>
      </c>
      <c r="B46" s="94" t="s">
        <v>47</v>
      </c>
      <c r="C46" s="96">
        <v>3500</v>
      </c>
      <c r="D46" s="60"/>
      <c r="E46" s="98" t="s">
        <v>112</v>
      </c>
      <c r="F46" s="100" t="s">
        <v>95</v>
      </c>
      <c r="G46" s="94">
        <v>4</v>
      </c>
      <c r="H46" s="100"/>
      <c r="I46" s="103">
        <f>G46*H46</f>
        <v>0</v>
      </c>
      <c r="J46" s="105"/>
    </row>
    <row r="47" spans="1:10" ht="16.5" thickBot="1" x14ac:dyDescent="0.3">
      <c r="A47" s="93"/>
      <c r="B47" s="95"/>
      <c r="C47" s="97"/>
      <c r="D47" s="58"/>
      <c r="E47" s="99"/>
      <c r="F47" s="101"/>
      <c r="G47" s="95"/>
      <c r="H47" s="101"/>
      <c r="I47" s="104"/>
      <c r="J47" s="106"/>
    </row>
    <row r="48" spans="1:10" x14ac:dyDescent="0.25">
      <c r="A48" s="92">
        <v>14</v>
      </c>
      <c r="B48" s="94" t="s">
        <v>81</v>
      </c>
      <c r="C48" s="96">
        <v>3500</v>
      </c>
      <c r="D48" s="60"/>
      <c r="E48" s="98" t="s">
        <v>112</v>
      </c>
      <c r="F48" s="100" t="s">
        <v>96</v>
      </c>
      <c r="G48" s="94">
        <v>2</v>
      </c>
      <c r="H48" s="100"/>
      <c r="I48" s="103">
        <f>G48*H48</f>
        <v>0</v>
      </c>
      <c r="J48" s="105"/>
    </row>
    <row r="49" spans="1:10" ht="16.5" thickBot="1" x14ac:dyDescent="0.3">
      <c r="A49" s="93"/>
      <c r="B49" s="95"/>
      <c r="C49" s="97"/>
      <c r="D49" s="58"/>
      <c r="E49" s="99"/>
      <c r="F49" s="101"/>
      <c r="G49" s="95"/>
      <c r="H49" s="101"/>
      <c r="I49" s="104"/>
      <c r="J49" s="106"/>
    </row>
    <row r="50" spans="1:10" x14ac:dyDescent="0.25">
      <c r="A50" s="92">
        <v>15</v>
      </c>
      <c r="B50" s="94" t="s">
        <v>82</v>
      </c>
      <c r="C50" s="96">
        <v>3500</v>
      </c>
      <c r="D50" s="60"/>
      <c r="E50" s="98" t="s">
        <v>112</v>
      </c>
      <c r="F50" s="100" t="s">
        <v>97</v>
      </c>
      <c r="G50" s="94">
        <v>2</v>
      </c>
      <c r="H50" s="100"/>
      <c r="I50" s="103">
        <f>G50*H50</f>
        <v>0</v>
      </c>
      <c r="J50" s="105"/>
    </row>
    <row r="51" spans="1:10" ht="16.5" thickBot="1" x14ac:dyDescent="0.3">
      <c r="A51" s="93"/>
      <c r="B51" s="95"/>
      <c r="C51" s="97"/>
      <c r="D51" s="58"/>
      <c r="E51" s="99"/>
      <c r="F51" s="101"/>
      <c r="G51" s="95"/>
      <c r="H51" s="101"/>
      <c r="I51" s="104"/>
      <c r="J51" s="106"/>
    </row>
    <row r="52" spans="1:10" x14ac:dyDescent="0.25">
      <c r="A52" s="92">
        <v>16</v>
      </c>
      <c r="B52" s="94" t="s">
        <v>83</v>
      </c>
      <c r="C52" s="96">
        <v>3500</v>
      </c>
      <c r="D52" s="60"/>
      <c r="E52" s="98" t="s">
        <v>112</v>
      </c>
      <c r="F52" s="100" t="s">
        <v>98</v>
      </c>
      <c r="G52" s="94">
        <v>2</v>
      </c>
      <c r="H52" s="100"/>
      <c r="I52" s="103">
        <f>G52*H52</f>
        <v>0</v>
      </c>
      <c r="J52" s="105"/>
    </row>
    <row r="53" spans="1:10" ht="16.5" thickBot="1" x14ac:dyDescent="0.3">
      <c r="A53" s="93"/>
      <c r="B53" s="95"/>
      <c r="C53" s="97"/>
      <c r="D53" s="58"/>
      <c r="E53" s="99"/>
      <c r="F53" s="101"/>
      <c r="G53" s="95"/>
      <c r="H53" s="101"/>
      <c r="I53" s="104"/>
      <c r="J53" s="106"/>
    </row>
    <row r="54" spans="1:10" x14ac:dyDescent="0.25">
      <c r="A54"/>
      <c r="B54"/>
      <c r="C54"/>
      <c r="D54"/>
      <c r="E54"/>
      <c r="F54"/>
      <c r="G54"/>
      <c r="H54"/>
      <c r="I54" s="55"/>
      <c r="J54"/>
    </row>
    <row r="55" spans="1:10" x14ac:dyDescent="0.25">
      <c r="A55" s="129" t="s">
        <v>46</v>
      </c>
      <c r="B55" s="129"/>
      <c r="C55" s="129"/>
      <c r="D55" s="129"/>
      <c r="E55"/>
      <c r="F55"/>
      <c r="G55"/>
      <c r="H55"/>
      <c r="I55"/>
      <c r="J55"/>
    </row>
    <row r="56" spans="1:10" ht="43.5" customHeight="1" x14ac:dyDescent="0.25">
      <c r="A56" s="8" t="s">
        <v>12</v>
      </c>
      <c r="B56" s="9" t="s">
        <v>11</v>
      </c>
      <c r="C56" s="9" t="s">
        <v>10</v>
      </c>
      <c r="D56" s="8" t="s">
        <v>23</v>
      </c>
      <c r="E56" s="8" t="s">
        <v>8</v>
      </c>
      <c r="F56" s="9" t="s">
        <v>7</v>
      </c>
      <c r="G56" s="8" t="s">
        <v>6</v>
      </c>
      <c r="H56" s="8" t="s">
        <v>5</v>
      </c>
      <c r="I56" s="8" t="s">
        <v>4</v>
      </c>
      <c r="J56" s="8" t="s">
        <v>17</v>
      </c>
    </row>
    <row r="57" spans="1:10" ht="15" customHeight="1" thickBot="1" x14ac:dyDescent="0.3">
      <c r="A57" s="7">
        <v>1</v>
      </c>
      <c r="B57" s="6">
        <v>2</v>
      </c>
      <c r="C57" s="6">
        <v>3</v>
      </c>
      <c r="D57" s="7">
        <v>4</v>
      </c>
      <c r="E57" s="6">
        <v>5</v>
      </c>
      <c r="F57" s="6">
        <v>6</v>
      </c>
      <c r="G57" s="7">
        <v>7</v>
      </c>
      <c r="H57" s="6">
        <v>8</v>
      </c>
      <c r="I57" s="6">
        <v>9</v>
      </c>
      <c r="J57" s="6">
        <v>10</v>
      </c>
    </row>
    <row r="58" spans="1:10" x14ac:dyDescent="0.25">
      <c r="A58" s="130">
        <v>17</v>
      </c>
      <c r="B58" s="109" t="s">
        <v>45</v>
      </c>
      <c r="C58" s="90">
        <v>1445</v>
      </c>
      <c r="D58" s="39" t="s">
        <v>44</v>
      </c>
      <c r="E58" s="113" t="s">
        <v>112</v>
      </c>
      <c r="F58" s="109" t="s">
        <v>41</v>
      </c>
      <c r="G58" s="21">
        <v>2</v>
      </c>
      <c r="H58" s="54"/>
      <c r="I58" s="38">
        <f t="shared" ref="I58:I65" si="2">G58*H58</f>
        <v>0</v>
      </c>
      <c r="J58" s="117"/>
    </row>
    <row r="59" spans="1:10" x14ac:dyDescent="0.25">
      <c r="A59" s="131"/>
      <c r="B59" s="110"/>
      <c r="C59" s="120"/>
      <c r="D59" s="53" t="s">
        <v>43</v>
      </c>
      <c r="E59" s="98"/>
      <c r="F59" s="110"/>
      <c r="G59" s="51">
        <v>2</v>
      </c>
      <c r="H59" s="52"/>
      <c r="I59" s="49">
        <f t="shared" si="2"/>
        <v>0</v>
      </c>
      <c r="J59" s="118"/>
    </row>
    <row r="60" spans="1:10" x14ac:dyDescent="0.25">
      <c r="A60" s="131"/>
      <c r="B60" s="110" t="s">
        <v>42</v>
      </c>
      <c r="C60" s="120"/>
      <c r="D60" s="121"/>
      <c r="E60" s="121" t="s">
        <v>113</v>
      </c>
      <c r="F60" s="110" t="s">
        <v>25</v>
      </c>
      <c r="G60" s="51">
        <v>2</v>
      </c>
      <c r="H60" s="50"/>
      <c r="I60" s="49">
        <f t="shared" si="2"/>
        <v>0</v>
      </c>
      <c r="J60" s="118"/>
    </row>
    <row r="61" spans="1:10" ht="16.5" thickBot="1" x14ac:dyDescent="0.3">
      <c r="A61" s="132"/>
      <c r="B61" s="121"/>
      <c r="C61" s="120"/>
      <c r="D61" s="119"/>
      <c r="E61" s="119"/>
      <c r="F61" s="121"/>
      <c r="G61" s="48">
        <v>2</v>
      </c>
      <c r="H61" s="47"/>
      <c r="I61" s="46">
        <f t="shared" si="2"/>
        <v>0</v>
      </c>
      <c r="J61" s="128"/>
    </row>
    <row r="62" spans="1:10" ht="30.75" thickBot="1" x14ac:dyDescent="0.3">
      <c r="A62" s="32">
        <v>18</v>
      </c>
      <c r="B62" s="29" t="s">
        <v>100</v>
      </c>
      <c r="C62" s="31"/>
      <c r="D62" s="5"/>
      <c r="E62" s="45" t="s">
        <v>112</v>
      </c>
      <c r="F62" s="29" t="s">
        <v>99</v>
      </c>
      <c r="G62" s="29">
        <v>8</v>
      </c>
      <c r="H62" s="44"/>
      <c r="I62" s="44">
        <f t="shared" si="2"/>
        <v>0</v>
      </c>
      <c r="J62" s="43"/>
    </row>
    <row r="63" spans="1:10" ht="30.75" thickBot="1" x14ac:dyDescent="0.3">
      <c r="A63" s="32">
        <v>19</v>
      </c>
      <c r="B63" s="29" t="s">
        <v>85</v>
      </c>
      <c r="C63" s="31"/>
      <c r="D63" s="5"/>
      <c r="E63" s="45" t="s">
        <v>112</v>
      </c>
      <c r="F63" s="5" t="s">
        <v>101</v>
      </c>
      <c r="G63" s="29">
        <v>2</v>
      </c>
      <c r="H63" s="44"/>
      <c r="I63" s="44">
        <f t="shared" si="2"/>
        <v>0</v>
      </c>
      <c r="J63" s="43"/>
    </row>
    <row r="64" spans="1:10" ht="30.75" thickBot="1" x14ac:dyDescent="0.3">
      <c r="A64" s="32">
        <v>20</v>
      </c>
      <c r="B64" s="29" t="s">
        <v>86</v>
      </c>
      <c r="C64" s="31"/>
      <c r="D64" s="5"/>
      <c r="E64" s="45" t="s">
        <v>112</v>
      </c>
      <c r="F64" s="5" t="s">
        <v>102</v>
      </c>
      <c r="G64" s="29">
        <v>2</v>
      </c>
      <c r="H64" s="44"/>
      <c r="I64" s="44">
        <f t="shared" si="2"/>
        <v>0</v>
      </c>
      <c r="J64" s="43"/>
    </row>
    <row r="65" spans="1:10" ht="30.75" thickBot="1" x14ac:dyDescent="0.3">
      <c r="A65" s="32">
        <v>21</v>
      </c>
      <c r="B65" s="29" t="s">
        <v>88</v>
      </c>
      <c r="C65" s="31"/>
      <c r="D65" s="5"/>
      <c r="E65" s="45" t="s">
        <v>112</v>
      </c>
      <c r="F65" s="5" t="s">
        <v>103</v>
      </c>
      <c r="G65" s="29">
        <v>2</v>
      </c>
      <c r="H65" s="44"/>
      <c r="I65" s="44">
        <f t="shared" si="2"/>
        <v>0</v>
      </c>
      <c r="J65" s="43"/>
    </row>
    <row r="66" spans="1:10" x14ac:dyDescent="0.25">
      <c r="A66" s="22"/>
      <c r="B66" s="22"/>
      <c r="C66" s="23"/>
      <c r="D66" s="11"/>
      <c r="E66" s="42"/>
      <c r="F66"/>
      <c r="G66" s="22"/>
      <c r="H66" s="40"/>
      <c r="I66" s="41"/>
      <c r="J66" s="40"/>
    </row>
    <row r="67" spans="1:10" x14ac:dyDescent="0.25">
      <c r="A67" s="102" t="s">
        <v>40</v>
      </c>
      <c r="B67" s="102"/>
      <c r="C67" s="102"/>
      <c r="D67" s="102"/>
      <c r="E67"/>
      <c r="F67"/>
      <c r="G67"/>
      <c r="H67"/>
      <c r="I67"/>
      <c r="J67"/>
    </row>
    <row r="68" spans="1:10" ht="50.25" customHeight="1" x14ac:dyDescent="0.25">
      <c r="A68" s="8" t="s">
        <v>12</v>
      </c>
      <c r="B68" s="9" t="s">
        <v>11</v>
      </c>
      <c r="C68" s="9" t="s">
        <v>10</v>
      </c>
      <c r="D68" s="8" t="s">
        <v>23</v>
      </c>
      <c r="E68" s="8" t="s">
        <v>8</v>
      </c>
      <c r="F68" s="9" t="s">
        <v>7</v>
      </c>
      <c r="G68" s="8" t="s">
        <v>6</v>
      </c>
      <c r="H68" s="8" t="s">
        <v>5</v>
      </c>
      <c r="I68" s="8" t="s">
        <v>4</v>
      </c>
      <c r="J68" s="8" t="s">
        <v>17</v>
      </c>
    </row>
    <row r="69" spans="1:10" ht="15" customHeight="1" thickBot="1" x14ac:dyDescent="0.3">
      <c r="A69" s="7">
        <v>1</v>
      </c>
      <c r="B69" s="6">
        <v>2</v>
      </c>
      <c r="C69" s="6">
        <v>3</v>
      </c>
      <c r="D69" s="7">
        <v>4</v>
      </c>
      <c r="E69" s="6">
        <v>5</v>
      </c>
      <c r="F69" s="6">
        <v>6</v>
      </c>
      <c r="G69" s="7">
        <v>7</v>
      </c>
      <c r="H69" s="6">
        <v>8</v>
      </c>
      <c r="I69" s="6">
        <v>9</v>
      </c>
      <c r="J69" s="6">
        <v>10</v>
      </c>
    </row>
    <row r="70" spans="1:10" ht="17.25" customHeight="1" x14ac:dyDescent="0.25">
      <c r="A70" s="86">
        <v>22</v>
      </c>
      <c r="B70" s="109" t="s">
        <v>39</v>
      </c>
      <c r="C70" s="111">
        <v>13500</v>
      </c>
      <c r="D70" s="39" t="s">
        <v>37</v>
      </c>
      <c r="E70" s="109"/>
      <c r="F70" s="109" t="s">
        <v>36</v>
      </c>
      <c r="G70" s="21">
        <v>2</v>
      </c>
      <c r="H70" s="38"/>
      <c r="I70" s="38">
        <f>G70*H70</f>
        <v>0</v>
      </c>
      <c r="J70" s="133"/>
    </row>
    <row r="71" spans="1:10" ht="17.25" customHeight="1" thickBot="1" x14ac:dyDescent="0.3">
      <c r="A71" s="87"/>
      <c r="B71" s="95"/>
      <c r="C71" s="97"/>
      <c r="D71" s="37" t="s">
        <v>35</v>
      </c>
      <c r="E71" s="95"/>
      <c r="F71" s="95"/>
      <c r="G71" s="15">
        <v>2</v>
      </c>
      <c r="H71" s="36"/>
      <c r="I71" s="35">
        <f>G71*H71</f>
        <v>0</v>
      </c>
      <c r="J71" s="134"/>
    </row>
    <row r="72" spans="1:10" ht="17.25" customHeight="1" x14ac:dyDescent="0.25">
      <c r="A72" s="86">
        <v>23</v>
      </c>
      <c r="B72" s="109" t="s">
        <v>38</v>
      </c>
      <c r="C72" s="111">
        <v>13500</v>
      </c>
      <c r="D72" s="39" t="s">
        <v>37</v>
      </c>
      <c r="E72" s="109"/>
      <c r="F72" s="109" t="s">
        <v>104</v>
      </c>
      <c r="G72" s="21">
        <v>2</v>
      </c>
      <c r="H72" s="38"/>
      <c r="I72" s="38">
        <f>G72*H72</f>
        <v>0</v>
      </c>
      <c r="J72" s="133"/>
    </row>
    <row r="73" spans="1:10" ht="17.25" customHeight="1" thickBot="1" x14ac:dyDescent="0.3">
      <c r="A73" s="87"/>
      <c r="B73" s="95"/>
      <c r="C73" s="97"/>
      <c r="D73" s="37" t="s">
        <v>35</v>
      </c>
      <c r="E73" s="95"/>
      <c r="F73" s="95"/>
      <c r="G73" s="15">
        <v>2</v>
      </c>
      <c r="H73" s="36"/>
      <c r="I73" s="35">
        <f>G73*H73</f>
        <v>0</v>
      </c>
      <c r="J73" s="134"/>
    </row>
    <row r="74" spans="1:10" x14ac:dyDescent="0.25">
      <c r="A74"/>
      <c r="B74"/>
      <c r="C74"/>
      <c r="D74"/>
      <c r="E74"/>
      <c r="F74"/>
      <c r="G74"/>
      <c r="H74"/>
      <c r="I74" s="24"/>
      <c r="J74"/>
    </row>
    <row r="75" spans="1:10" x14ac:dyDescent="0.25">
      <c r="A75" s="135" t="s">
        <v>34</v>
      </c>
      <c r="B75" s="135"/>
      <c r="C75" s="135"/>
      <c r="D75" s="135"/>
      <c r="E75" s="135"/>
      <c r="F75"/>
      <c r="G75"/>
      <c r="H75"/>
      <c r="I75"/>
      <c r="J75"/>
    </row>
    <row r="76" spans="1:10" ht="47.25" customHeight="1" x14ac:dyDescent="0.25">
      <c r="A76" s="8" t="s">
        <v>12</v>
      </c>
      <c r="B76" s="9" t="s">
        <v>11</v>
      </c>
      <c r="C76" s="9" t="s">
        <v>10</v>
      </c>
      <c r="D76" s="8" t="s">
        <v>23</v>
      </c>
      <c r="E76" s="8" t="s">
        <v>8</v>
      </c>
      <c r="F76" s="9" t="s">
        <v>7</v>
      </c>
      <c r="G76" s="8" t="s">
        <v>6</v>
      </c>
      <c r="H76" s="8" t="s">
        <v>5</v>
      </c>
      <c r="I76" s="8" t="s">
        <v>4</v>
      </c>
      <c r="J76" s="8" t="s">
        <v>17</v>
      </c>
    </row>
    <row r="77" spans="1:10" ht="15" customHeight="1" thickBot="1" x14ac:dyDescent="0.3">
      <c r="A77" s="7">
        <v>1</v>
      </c>
      <c r="B77" s="6">
        <v>2</v>
      </c>
      <c r="C77" s="6">
        <v>3</v>
      </c>
      <c r="D77" s="7">
        <v>4</v>
      </c>
      <c r="E77" s="6">
        <v>5</v>
      </c>
      <c r="F77" s="6">
        <v>6</v>
      </c>
      <c r="G77" s="7">
        <v>7</v>
      </c>
      <c r="H77" s="6">
        <v>8</v>
      </c>
      <c r="I77" s="6">
        <v>9</v>
      </c>
      <c r="J77" s="6">
        <v>10</v>
      </c>
    </row>
    <row r="78" spans="1:10" ht="16.5" thickBot="1" x14ac:dyDescent="0.3">
      <c r="A78" s="32">
        <v>24</v>
      </c>
      <c r="B78" s="29" t="s">
        <v>33</v>
      </c>
      <c r="C78" s="31">
        <v>5000</v>
      </c>
      <c r="D78" s="29" t="s">
        <v>32</v>
      </c>
      <c r="E78" s="29"/>
      <c r="F78" s="29" t="s">
        <v>31</v>
      </c>
      <c r="G78" s="29">
        <v>2</v>
      </c>
      <c r="H78" s="28"/>
      <c r="I78" s="28">
        <f>G78*H78</f>
        <v>0</v>
      </c>
      <c r="J78" s="80"/>
    </row>
    <row r="79" spans="1:10" x14ac:dyDescent="0.25">
      <c r="A79"/>
      <c r="B79"/>
      <c r="C79"/>
      <c r="D79"/>
      <c r="E79"/>
      <c r="F79"/>
      <c r="G79"/>
      <c r="H79"/>
      <c r="I79"/>
      <c r="J79"/>
    </row>
    <row r="80" spans="1:10" x14ac:dyDescent="0.25">
      <c r="A80"/>
      <c r="B80"/>
      <c r="C80"/>
      <c r="D80"/>
      <c r="E80"/>
      <c r="F80"/>
      <c r="G80"/>
      <c r="H80"/>
      <c r="I80"/>
      <c r="J80"/>
    </row>
    <row r="81" spans="1:10" x14ac:dyDescent="0.25">
      <c r="A81" s="135" t="s">
        <v>30</v>
      </c>
      <c r="B81" s="135"/>
      <c r="C81" s="135"/>
      <c r="D81" s="135"/>
      <c r="E81" s="135"/>
      <c r="F81"/>
      <c r="G81"/>
      <c r="H81"/>
      <c r="I81"/>
      <c r="J81"/>
    </row>
    <row r="82" spans="1:10" ht="60" x14ac:dyDescent="0.25">
      <c r="A82" s="8" t="s">
        <v>12</v>
      </c>
      <c r="B82" s="9" t="s">
        <v>11</v>
      </c>
      <c r="C82" s="9" t="s">
        <v>10</v>
      </c>
      <c r="D82" s="8" t="s">
        <v>23</v>
      </c>
      <c r="E82" s="8" t="s">
        <v>8</v>
      </c>
      <c r="F82" s="9" t="s">
        <v>7</v>
      </c>
      <c r="G82" s="8" t="s">
        <v>6</v>
      </c>
      <c r="H82" s="8" t="s">
        <v>5</v>
      </c>
      <c r="I82" s="8" t="s">
        <v>4</v>
      </c>
      <c r="J82" s="8" t="s">
        <v>17</v>
      </c>
    </row>
    <row r="83" spans="1:10" ht="16.5" thickBot="1" x14ac:dyDescent="0.3">
      <c r="A83" s="7">
        <v>1</v>
      </c>
      <c r="B83" s="6">
        <v>2</v>
      </c>
      <c r="C83" s="6">
        <v>3</v>
      </c>
      <c r="D83" s="7">
        <v>4</v>
      </c>
      <c r="E83" s="6">
        <v>5</v>
      </c>
      <c r="F83" s="6">
        <v>6</v>
      </c>
      <c r="G83" s="7">
        <v>7</v>
      </c>
      <c r="H83" s="6">
        <v>8</v>
      </c>
      <c r="I83" s="6">
        <v>9</v>
      </c>
      <c r="J83" s="6">
        <v>10</v>
      </c>
    </row>
    <row r="84" spans="1:10" ht="16.5" thickBot="1" x14ac:dyDescent="0.3">
      <c r="A84" s="26">
        <v>25</v>
      </c>
      <c r="B84" s="21" t="s">
        <v>29</v>
      </c>
      <c r="C84" s="25">
        <v>3500</v>
      </c>
      <c r="D84" s="34"/>
      <c r="E84" s="21"/>
      <c r="F84" s="21" t="s">
        <v>28</v>
      </c>
      <c r="G84" s="18">
        <v>4</v>
      </c>
      <c r="H84" s="17"/>
      <c r="I84" s="17">
        <f>G84*H84</f>
        <v>0</v>
      </c>
      <c r="J84" s="16"/>
    </row>
    <row r="85" spans="1:10" ht="16.5" thickBot="1" x14ac:dyDescent="0.3">
      <c r="A85" s="26">
        <v>26</v>
      </c>
      <c r="B85" s="21" t="s">
        <v>87</v>
      </c>
      <c r="C85" s="25">
        <v>3500</v>
      </c>
      <c r="D85" s="34"/>
      <c r="E85" s="21"/>
      <c r="F85" s="21" t="s">
        <v>105</v>
      </c>
      <c r="G85" s="18">
        <v>1</v>
      </c>
      <c r="H85" s="17"/>
      <c r="I85" s="17">
        <f>G85*H85</f>
        <v>0</v>
      </c>
      <c r="J85" s="16"/>
    </row>
    <row r="86" spans="1:10" x14ac:dyDescent="0.25">
      <c r="A86" s="26">
        <v>27</v>
      </c>
      <c r="B86" s="21" t="s">
        <v>106</v>
      </c>
      <c r="C86" s="25">
        <v>3500</v>
      </c>
      <c r="D86" s="34"/>
      <c r="E86" s="21"/>
      <c r="F86" s="21" t="s">
        <v>105</v>
      </c>
      <c r="G86" s="18">
        <v>6</v>
      </c>
      <c r="H86" s="17"/>
      <c r="I86" s="17">
        <f>G86*H86</f>
        <v>0</v>
      </c>
      <c r="J86" s="16"/>
    </row>
    <row r="87" spans="1:10" x14ac:dyDescent="0.25">
      <c r="A87" s="22"/>
      <c r="B87" s="22"/>
      <c r="C87" s="23"/>
      <c r="D87"/>
      <c r="E87" s="22"/>
      <c r="F87" s="22"/>
      <c r="G87"/>
      <c r="H87" s="11"/>
      <c r="I87" s="33"/>
      <c r="J87"/>
    </row>
    <row r="88" spans="1:10" x14ac:dyDescent="0.25">
      <c r="A88" s="22"/>
      <c r="B88" s="22"/>
      <c r="C88" s="23"/>
      <c r="D88"/>
      <c r="E88" s="22"/>
      <c r="F88" s="22"/>
      <c r="G88"/>
      <c r="H88" s="11"/>
      <c r="I88" s="11"/>
      <c r="J88"/>
    </row>
    <row r="89" spans="1:10" x14ac:dyDescent="0.25">
      <c r="A89" s="102" t="s">
        <v>27</v>
      </c>
      <c r="B89" s="102"/>
      <c r="C89" s="102"/>
      <c r="D89" s="102"/>
      <c r="E89"/>
      <c r="F89"/>
      <c r="G89"/>
      <c r="H89"/>
      <c r="I89"/>
      <c r="J89"/>
    </row>
    <row r="90" spans="1:10" ht="47.25" customHeight="1" x14ac:dyDescent="0.25">
      <c r="A90" s="8" t="s">
        <v>12</v>
      </c>
      <c r="B90" s="9" t="s">
        <v>11</v>
      </c>
      <c r="C90" s="9" t="s">
        <v>10</v>
      </c>
      <c r="D90" s="8" t="s">
        <v>23</v>
      </c>
      <c r="E90" s="8" t="s">
        <v>8</v>
      </c>
      <c r="F90" s="9" t="s">
        <v>7</v>
      </c>
      <c r="G90" s="8" t="s">
        <v>6</v>
      </c>
      <c r="H90" s="8" t="s">
        <v>5</v>
      </c>
      <c r="I90" s="8" t="s">
        <v>4</v>
      </c>
      <c r="J90" s="8" t="s">
        <v>17</v>
      </c>
    </row>
    <row r="91" spans="1:10" ht="15" customHeight="1" thickBot="1" x14ac:dyDescent="0.3">
      <c r="A91" s="7">
        <v>1</v>
      </c>
      <c r="B91" s="6">
        <v>2</v>
      </c>
      <c r="C91" s="6">
        <v>3</v>
      </c>
      <c r="D91" s="7">
        <v>4</v>
      </c>
      <c r="E91" s="6">
        <v>5</v>
      </c>
      <c r="F91" s="6">
        <v>6</v>
      </c>
      <c r="G91" s="7">
        <v>7</v>
      </c>
      <c r="H91" s="6">
        <v>8</v>
      </c>
      <c r="I91" s="6">
        <v>9</v>
      </c>
      <c r="J91" s="6">
        <v>10</v>
      </c>
    </row>
    <row r="92" spans="1:10" ht="17.25" customHeight="1" thickBot="1" x14ac:dyDescent="0.3">
      <c r="A92" s="32">
        <v>28</v>
      </c>
      <c r="B92" s="29" t="s">
        <v>26</v>
      </c>
      <c r="C92" s="31">
        <v>560</v>
      </c>
      <c r="D92" s="30"/>
      <c r="E92" s="29"/>
      <c r="F92" s="29" t="s">
        <v>25</v>
      </c>
      <c r="G92" s="5">
        <v>4</v>
      </c>
      <c r="H92" s="28"/>
      <c r="I92" s="28">
        <f>G92*H92</f>
        <v>0</v>
      </c>
      <c r="J92" s="27"/>
    </row>
    <row r="93" spans="1:10" ht="15" customHeight="1" x14ac:dyDescent="0.25">
      <c r="A93" s="22"/>
      <c r="B93" s="22"/>
      <c r="C93" s="23"/>
      <c r="D93"/>
      <c r="E93" s="22"/>
      <c r="F93" s="22"/>
      <c r="G93"/>
      <c r="H93" s="11"/>
      <c r="I93" s="11"/>
      <c r="J93"/>
    </row>
    <row r="94" spans="1:10" x14ac:dyDescent="0.25">
      <c r="A94"/>
      <c r="B94"/>
      <c r="C94"/>
      <c r="D94"/>
      <c r="E94"/>
      <c r="F94"/>
      <c r="G94"/>
      <c r="H94"/>
      <c r="I94"/>
      <c r="J94"/>
    </row>
    <row r="95" spans="1:10" x14ac:dyDescent="0.25">
      <c r="A95" s="102" t="s">
        <v>24</v>
      </c>
      <c r="B95" s="102"/>
      <c r="C95" s="102"/>
      <c r="D95" s="102"/>
      <c r="E95" s="22"/>
      <c r="F95" s="22"/>
      <c r="G95"/>
      <c r="H95"/>
      <c r="I95"/>
      <c r="J95"/>
    </row>
    <row r="96" spans="1:10" ht="49.5" customHeight="1" x14ac:dyDescent="0.25">
      <c r="A96" s="8" t="s">
        <v>12</v>
      </c>
      <c r="B96" s="9" t="s">
        <v>11</v>
      </c>
      <c r="C96" s="9" t="s">
        <v>10</v>
      </c>
      <c r="D96" s="8" t="s">
        <v>23</v>
      </c>
      <c r="E96" s="8" t="s">
        <v>8</v>
      </c>
      <c r="F96" s="9" t="s">
        <v>7</v>
      </c>
      <c r="G96" s="8" t="s">
        <v>6</v>
      </c>
      <c r="H96" s="8" t="s">
        <v>5</v>
      </c>
      <c r="I96" s="8" t="s">
        <v>4</v>
      </c>
      <c r="J96" s="8" t="s">
        <v>17</v>
      </c>
    </row>
    <row r="97" spans="1:10" ht="15" customHeight="1" thickBot="1" x14ac:dyDescent="0.3">
      <c r="A97" s="7">
        <v>1</v>
      </c>
      <c r="B97" s="6">
        <v>2</v>
      </c>
      <c r="C97" s="6">
        <v>3</v>
      </c>
      <c r="D97" s="7">
        <v>4</v>
      </c>
      <c r="E97" s="6">
        <v>5</v>
      </c>
      <c r="F97" s="6">
        <v>6</v>
      </c>
      <c r="G97" s="7">
        <v>7</v>
      </c>
      <c r="H97" s="6">
        <v>8</v>
      </c>
      <c r="I97" s="6">
        <v>9</v>
      </c>
      <c r="J97" s="6">
        <v>10</v>
      </c>
    </row>
    <row r="98" spans="1:10" ht="17.25" customHeight="1" x14ac:dyDescent="0.25">
      <c r="A98" s="116">
        <v>29</v>
      </c>
      <c r="B98" s="21" t="s">
        <v>22</v>
      </c>
      <c r="C98" s="111">
        <v>8300</v>
      </c>
      <c r="D98" s="137"/>
      <c r="E98" s="109"/>
      <c r="F98" s="21" t="s">
        <v>21</v>
      </c>
      <c r="G98" s="18">
        <v>1</v>
      </c>
      <c r="H98" s="17"/>
      <c r="I98" s="17">
        <f>G98*H98</f>
        <v>0</v>
      </c>
      <c r="J98" s="16"/>
    </row>
    <row r="99" spans="1:10" ht="17.25" customHeight="1" thickBot="1" x14ac:dyDescent="0.3">
      <c r="A99" s="93"/>
      <c r="B99" s="20" t="s">
        <v>20</v>
      </c>
      <c r="C99" s="97"/>
      <c r="D99" s="101"/>
      <c r="E99" s="95"/>
      <c r="F99" s="20" t="s">
        <v>19</v>
      </c>
      <c r="G99" s="14">
        <v>1</v>
      </c>
      <c r="H99" s="81"/>
      <c r="I99" s="81">
        <f>G99*H99</f>
        <v>0</v>
      </c>
      <c r="J99" s="13"/>
    </row>
    <row r="100" spans="1:10" x14ac:dyDescent="0.25">
      <c r="A100" s="22"/>
      <c r="B100" s="22"/>
      <c r="C100" s="23"/>
      <c r="D100" s="11"/>
      <c r="E100" s="22"/>
      <c r="F100" s="22"/>
      <c r="G100" s="11"/>
      <c r="H100"/>
      <c r="I100" s="24"/>
      <c r="J100"/>
    </row>
    <row r="101" spans="1:10" x14ac:dyDescent="0.25">
      <c r="A101" s="22"/>
      <c r="B101" s="22"/>
      <c r="C101" s="23"/>
      <c r="D101" s="11"/>
      <c r="E101" s="22"/>
      <c r="F101" s="22"/>
      <c r="G101"/>
      <c r="H101"/>
      <c r="I101"/>
      <c r="J101"/>
    </row>
    <row r="102" spans="1:10" x14ac:dyDescent="0.25">
      <c r="A102" s="102" t="s">
        <v>18</v>
      </c>
      <c r="B102" s="102"/>
      <c r="C102" s="102"/>
      <c r="D102" s="102"/>
      <c r="E102"/>
      <c r="F102"/>
      <c r="G102"/>
      <c r="H102"/>
      <c r="I102"/>
      <c r="J102"/>
    </row>
    <row r="103" spans="1:10" ht="49.5" customHeight="1" x14ac:dyDescent="0.25">
      <c r="A103" s="8" t="s">
        <v>12</v>
      </c>
      <c r="B103" s="9" t="s">
        <v>11</v>
      </c>
      <c r="C103" s="9" t="s">
        <v>10</v>
      </c>
      <c r="D103" s="8" t="s">
        <v>9</v>
      </c>
      <c r="E103" s="8" t="s">
        <v>8</v>
      </c>
      <c r="F103" s="9" t="s">
        <v>7</v>
      </c>
      <c r="G103" s="8" t="s">
        <v>6</v>
      </c>
      <c r="H103" s="8" t="s">
        <v>5</v>
      </c>
      <c r="I103" s="8" t="s">
        <v>4</v>
      </c>
      <c r="J103" s="8" t="s">
        <v>17</v>
      </c>
    </row>
    <row r="104" spans="1:10" ht="15" customHeight="1" thickBot="1" x14ac:dyDescent="0.3">
      <c r="A104" s="7">
        <v>1</v>
      </c>
      <c r="B104" s="6">
        <v>2</v>
      </c>
      <c r="C104" s="6">
        <v>3</v>
      </c>
      <c r="D104" s="7">
        <v>4</v>
      </c>
      <c r="E104" s="6">
        <v>5</v>
      </c>
      <c r="F104" s="6">
        <v>6</v>
      </c>
      <c r="G104" s="7">
        <v>7</v>
      </c>
      <c r="H104" s="6">
        <v>8</v>
      </c>
      <c r="I104" s="6">
        <v>9</v>
      </c>
      <c r="J104" s="6">
        <v>10</v>
      </c>
    </row>
    <row r="105" spans="1:10" x14ac:dyDescent="0.25">
      <c r="A105" s="86">
        <v>30</v>
      </c>
      <c r="B105" s="21" t="s">
        <v>16</v>
      </c>
      <c r="C105" s="90">
        <v>1540</v>
      </c>
      <c r="D105" s="88">
        <v>29</v>
      </c>
      <c r="E105" s="88"/>
      <c r="F105" s="88"/>
      <c r="G105" s="18">
        <v>2</v>
      </c>
      <c r="H105" s="17"/>
      <c r="I105" s="17">
        <f t="shared" ref="I105:I110" si="3">G105*H105</f>
        <v>0</v>
      </c>
      <c r="J105" s="16"/>
    </row>
    <row r="106" spans="1:10" ht="16.5" thickBot="1" x14ac:dyDescent="0.3">
      <c r="A106" s="87"/>
      <c r="B106" s="20" t="s">
        <v>15</v>
      </c>
      <c r="C106" s="91"/>
      <c r="D106" s="89"/>
      <c r="E106" s="89"/>
      <c r="F106" s="89"/>
      <c r="G106" s="14">
        <v>2</v>
      </c>
      <c r="H106" s="81"/>
      <c r="I106" s="81">
        <f t="shared" si="3"/>
        <v>0</v>
      </c>
      <c r="J106" s="13"/>
    </row>
    <row r="107" spans="1:10" x14ac:dyDescent="0.25">
      <c r="A107" s="86">
        <v>31</v>
      </c>
      <c r="B107" s="88" t="s">
        <v>14</v>
      </c>
      <c r="C107" s="90">
        <v>1540</v>
      </c>
      <c r="D107" s="88">
        <v>29</v>
      </c>
      <c r="E107" s="88"/>
      <c r="F107" s="19"/>
      <c r="G107" s="18">
        <v>2</v>
      </c>
      <c r="H107" s="17"/>
      <c r="I107" s="17">
        <f t="shared" si="3"/>
        <v>0</v>
      </c>
      <c r="J107" s="16"/>
    </row>
    <row r="108" spans="1:10" ht="16.5" thickBot="1" x14ac:dyDescent="0.3">
      <c r="A108" s="87"/>
      <c r="B108" s="89"/>
      <c r="C108" s="91"/>
      <c r="D108" s="89"/>
      <c r="E108" s="89"/>
      <c r="F108" s="82"/>
      <c r="G108" s="14"/>
      <c r="H108" s="81"/>
      <c r="I108" s="81">
        <f t="shared" si="3"/>
        <v>0</v>
      </c>
      <c r="J108" s="13"/>
    </row>
    <row r="109" spans="1:10" x14ac:dyDescent="0.25">
      <c r="A109" s="86">
        <v>32</v>
      </c>
      <c r="B109" s="88" t="s">
        <v>13</v>
      </c>
      <c r="C109" s="90">
        <v>1540</v>
      </c>
      <c r="D109" s="88">
        <v>29</v>
      </c>
      <c r="E109" s="88"/>
      <c r="F109" s="19"/>
      <c r="G109" s="18">
        <v>2</v>
      </c>
      <c r="H109" s="17"/>
      <c r="I109" s="17">
        <f t="shared" si="3"/>
        <v>0</v>
      </c>
      <c r="J109" s="16"/>
    </row>
    <row r="110" spans="1:10" ht="16.5" thickBot="1" x14ac:dyDescent="0.3">
      <c r="A110" s="87"/>
      <c r="B110" s="89"/>
      <c r="C110" s="91"/>
      <c r="D110" s="89"/>
      <c r="E110" s="89"/>
      <c r="F110" s="82"/>
      <c r="G110" s="14"/>
      <c r="H110" s="81"/>
      <c r="I110" s="81">
        <f t="shared" si="3"/>
        <v>0</v>
      </c>
      <c r="J110" s="13"/>
    </row>
    <row r="111" spans="1:10" x14ac:dyDescent="0.25">
      <c r="A111" s="86">
        <v>33</v>
      </c>
      <c r="B111" s="88" t="s">
        <v>84</v>
      </c>
      <c r="C111" s="90">
        <v>1540</v>
      </c>
      <c r="D111" s="88">
        <v>29</v>
      </c>
      <c r="E111" s="88"/>
      <c r="F111" s="19"/>
      <c r="G111" s="18">
        <v>2</v>
      </c>
      <c r="H111" s="17"/>
      <c r="I111" s="17">
        <f t="shared" ref="I111:I112" si="4">G111*H111</f>
        <v>0</v>
      </c>
      <c r="J111" s="16"/>
    </row>
    <row r="112" spans="1:10" ht="16.5" thickBot="1" x14ac:dyDescent="0.3">
      <c r="A112" s="87"/>
      <c r="B112" s="89"/>
      <c r="C112" s="91"/>
      <c r="D112" s="89"/>
      <c r="E112" s="89"/>
      <c r="F112" s="82"/>
      <c r="G112" s="14"/>
      <c r="H112" s="81"/>
      <c r="I112" s="81">
        <f t="shared" si="4"/>
        <v>0</v>
      </c>
      <c r="J112" s="13"/>
    </row>
    <row r="113" spans="1:11" ht="17.25" customHeight="1" x14ac:dyDescent="0.25">
      <c r="A113" s="11"/>
      <c r="B113" s="11"/>
      <c r="C113" s="12"/>
      <c r="D113" s="11"/>
      <c r="E113"/>
      <c r="F113"/>
      <c r="G113" s="11"/>
      <c r="H113" s="10"/>
      <c r="I113" s="10"/>
      <c r="J113"/>
    </row>
    <row r="114" spans="1:11" x14ac:dyDescent="0.25">
      <c r="A114"/>
      <c r="B114"/>
      <c r="C114"/>
      <c r="D114"/>
      <c r="E114"/>
      <c r="F114"/>
      <c r="G114"/>
      <c r="H114"/>
      <c r="I114"/>
      <c r="J114"/>
    </row>
    <row r="115" spans="1:11" x14ac:dyDescent="0.25">
      <c r="A115"/>
      <c r="B115"/>
      <c r="C115"/>
      <c r="D115"/>
      <c r="E115"/>
      <c r="F115"/>
      <c r="G115"/>
      <c r="H115"/>
      <c r="I115"/>
      <c r="J115"/>
    </row>
    <row r="116" spans="1:11" x14ac:dyDescent="0.25">
      <c r="F116" s="136" t="s">
        <v>2</v>
      </c>
      <c r="G116" s="136"/>
      <c r="H116" s="136"/>
      <c r="I116" s="4">
        <f>SUM(I17:I27,I32:I53,I58:I65,I70:I73,I78,I84:I86,I92,I98:I99,I105:I112)</f>
        <v>0</v>
      </c>
      <c r="J116" s="3"/>
      <c r="K116" s="2"/>
    </row>
    <row r="117" spans="1:11" x14ac:dyDescent="0.25">
      <c r="F117" s="136" t="s">
        <v>1</v>
      </c>
      <c r="G117" s="136"/>
      <c r="H117" s="136"/>
      <c r="I117" s="4">
        <f>I116*25%</f>
        <v>0</v>
      </c>
      <c r="J117" s="3"/>
    </row>
    <row r="118" spans="1:11" x14ac:dyDescent="0.25">
      <c r="F118" s="136" t="s">
        <v>0</v>
      </c>
      <c r="G118" s="136"/>
      <c r="H118" s="136"/>
      <c r="I118" s="4">
        <f>SUM(I116:I117)</f>
        <v>0</v>
      </c>
      <c r="J118" s="3"/>
      <c r="K118" s="2"/>
    </row>
  </sheetData>
  <mergeCells count="160">
    <mergeCell ref="F118:H118"/>
    <mergeCell ref="A44:A45"/>
    <mergeCell ref="B44:B45"/>
    <mergeCell ref="C44:C45"/>
    <mergeCell ref="E44:E45"/>
    <mergeCell ref="F44:F45"/>
    <mergeCell ref="G44:G45"/>
    <mergeCell ref="F58:F59"/>
    <mergeCell ref="F60:F61"/>
    <mergeCell ref="C98:C99"/>
    <mergeCell ref="D98:D99"/>
    <mergeCell ref="E98:E99"/>
    <mergeCell ref="A102:D102"/>
    <mergeCell ref="A105:A106"/>
    <mergeCell ref="C105:C106"/>
    <mergeCell ref="D105:D106"/>
    <mergeCell ref="E105:E106"/>
    <mergeCell ref="F105:F106"/>
    <mergeCell ref="F72:F73"/>
    <mergeCell ref="B72:B73"/>
    <mergeCell ref="C72:C73"/>
    <mergeCell ref="E72:E73"/>
    <mergeCell ref="A109:A110"/>
    <mergeCell ref="C109:C110"/>
    <mergeCell ref="I46:I47"/>
    <mergeCell ref="J46:J47"/>
    <mergeCell ref="J72:J73"/>
    <mergeCell ref="A48:A49"/>
    <mergeCell ref="B48:B49"/>
    <mergeCell ref="C48:C49"/>
    <mergeCell ref="E48:E49"/>
    <mergeCell ref="F116:H116"/>
    <mergeCell ref="F117:H117"/>
    <mergeCell ref="D109:D110"/>
    <mergeCell ref="E109:E110"/>
    <mergeCell ref="B107:B108"/>
    <mergeCell ref="B109:B110"/>
    <mergeCell ref="A46:A47"/>
    <mergeCell ref="B46:B47"/>
    <mergeCell ref="C46:C47"/>
    <mergeCell ref="E46:E47"/>
    <mergeCell ref="A107:A108"/>
    <mergeCell ref="C107:C108"/>
    <mergeCell ref="D107:D108"/>
    <mergeCell ref="E107:E108"/>
    <mergeCell ref="A89:D89"/>
    <mergeCell ref="A95:D95"/>
    <mergeCell ref="A98:A99"/>
    <mergeCell ref="J70:J71"/>
    <mergeCell ref="A75:E75"/>
    <mergeCell ref="A81:E81"/>
    <mergeCell ref="A72:A73"/>
    <mergeCell ref="A67:D67"/>
    <mergeCell ref="A70:A71"/>
    <mergeCell ref="B70:B71"/>
    <mergeCell ref="C70:C71"/>
    <mergeCell ref="E70:E71"/>
    <mergeCell ref="F70:F71"/>
    <mergeCell ref="J60:J61"/>
    <mergeCell ref="H42:H43"/>
    <mergeCell ref="I42:I43"/>
    <mergeCell ref="J42:J43"/>
    <mergeCell ref="A55:D55"/>
    <mergeCell ref="A58:A61"/>
    <mergeCell ref="B58:B59"/>
    <mergeCell ref="C58:C61"/>
    <mergeCell ref="E58:E59"/>
    <mergeCell ref="B60:B61"/>
    <mergeCell ref="D60:D61"/>
    <mergeCell ref="E60:E61"/>
    <mergeCell ref="J58:J59"/>
    <mergeCell ref="A42:A43"/>
    <mergeCell ref="B42:B43"/>
    <mergeCell ref="C42:C43"/>
    <mergeCell ref="F42:F43"/>
    <mergeCell ref="G42:G43"/>
    <mergeCell ref="G46:G47"/>
    <mergeCell ref="H46:H47"/>
    <mergeCell ref="H44:H45"/>
    <mergeCell ref="I44:I45"/>
    <mergeCell ref="J44:J45"/>
    <mergeCell ref="F46:F47"/>
    <mergeCell ref="J32:J33"/>
    <mergeCell ref="A34:A37"/>
    <mergeCell ref="B34:B37"/>
    <mergeCell ref="C34:C37"/>
    <mergeCell ref="E34:E35"/>
    <mergeCell ref="F34:F37"/>
    <mergeCell ref="G34:G35"/>
    <mergeCell ref="B22:B23"/>
    <mergeCell ref="C22:C23"/>
    <mergeCell ref="F22:F23"/>
    <mergeCell ref="G36:G37"/>
    <mergeCell ref="H34:H35"/>
    <mergeCell ref="I34:I35"/>
    <mergeCell ref="J34:J35"/>
    <mergeCell ref="A24:A25"/>
    <mergeCell ref="B24:B25"/>
    <mergeCell ref="C24:C25"/>
    <mergeCell ref="F24:F25"/>
    <mergeCell ref="H36:H37"/>
    <mergeCell ref="I36:I37"/>
    <mergeCell ref="J36:J37"/>
    <mergeCell ref="D36:D37"/>
    <mergeCell ref="E36:E37"/>
    <mergeCell ref="D6:G6"/>
    <mergeCell ref="D7:G7"/>
    <mergeCell ref="A14:D14"/>
    <mergeCell ref="A17:A19"/>
    <mergeCell ref="B17:B19"/>
    <mergeCell ref="C17:C19"/>
    <mergeCell ref="F17:F19"/>
    <mergeCell ref="A22:A23"/>
    <mergeCell ref="A20:A21"/>
    <mergeCell ref="B20:B21"/>
    <mergeCell ref="C20:C21"/>
    <mergeCell ref="F20:F21"/>
    <mergeCell ref="G52:G53"/>
    <mergeCell ref="H52:H53"/>
    <mergeCell ref="I52:I53"/>
    <mergeCell ref="J52:J53"/>
    <mergeCell ref="F48:F49"/>
    <mergeCell ref="G48:G49"/>
    <mergeCell ref="H48:H49"/>
    <mergeCell ref="I48:I49"/>
    <mergeCell ref="J48:J49"/>
    <mergeCell ref="F50:F51"/>
    <mergeCell ref="G50:G51"/>
    <mergeCell ref="H50:H51"/>
    <mergeCell ref="I50:I51"/>
    <mergeCell ref="J50:J51"/>
    <mergeCell ref="F52:F53"/>
    <mergeCell ref="A50:A51"/>
    <mergeCell ref="B50:B51"/>
    <mergeCell ref="C50:C51"/>
    <mergeCell ref="E50:E51"/>
    <mergeCell ref="A29:D29"/>
    <mergeCell ref="A32:A33"/>
    <mergeCell ref="B32:B33"/>
    <mergeCell ref="C32:C33"/>
    <mergeCell ref="E32:E33"/>
    <mergeCell ref="F32:F33"/>
    <mergeCell ref="B38:B39"/>
    <mergeCell ref="C38:C39"/>
    <mergeCell ref="E38:E39"/>
    <mergeCell ref="F38:F39"/>
    <mergeCell ref="A40:A41"/>
    <mergeCell ref="B40:B41"/>
    <mergeCell ref="C40:C41"/>
    <mergeCell ref="E42:E43"/>
    <mergeCell ref="A38:A39"/>
    <mergeCell ref="A111:A112"/>
    <mergeCell ref="B111:B112"/>
    <mergeCell ref="C111:C112"/>
    <mergeCell ref="D111:D112"/>
    <mergeCell ref="E111:E112"/>
    <mergeCell ref="A52:A53"/>
    <mergeCell ref="B52:B53"/>
    <mergeCell ref="C52:C53"/>
    <mergeCell ref="E52:E5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horizontalDpi="4294967294" r:id="rId1"/>
  <headerFooter>
    <oddFooter>Stranica &amp;P od &amp;N</oddFooter>
  </headerFooter>
  <rowBreaks count="1" manualBreakCount="1">
    <brk id="5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C3A7E-2BA3-4DCF-9DD7-28D1AEB96FB7}">
  <dimension ref="A2:A13"/>
  <sheetViews>
    <sheetView workbookViewId="0">
      <selection activeCell="C13" sqref="C13"/>
    </sheetView>
  </sheetViews>
  <sheetFormatPr defaultRowHeight="15" x14ac:dyDescent="0.25"/>
  <cols>
    <col min="1" max="1" width="82.28515625" customWidth="1"/>
  </cols>
  <sheetData>
    <row r="2" spans="1:1" ht="15.75" x14ac:dyDescent="0.25">
      <c r="A2" s="75" t="s">
        <v>75</v>
      </c>
    </row>
    <row r="4" spans="1:1" ht="60" customHeight="1" x14ac:dyDescent="0.25">
      <c r="A4" s="76" t="s">
        <v>76</v>
      </c>
    </row>
    <row r="5" spans="1:1" ht="15.75" x14ac:dyDescent="0.25">
      <c r="A5" s="76"/>
    </row>
    <row r="7" spans="1:1" ht="87.75" customHeight="1" x14ac:dyDescent="0.25">
      <c r="A7" s="77" t="s">
        <v>80</v>
      </c>
    </row>
    <row r="8" spans="1:1" ht="15.75" x14ac:dyDescent="0.25">
      <c r="A8" s="76"/>
    </row>
    <row r="10" spans="1:1" ht="117" customHeight="1" x14ac:dyDescent="0.25">
      <c r="A10" s="77" t="s">
        <v>79</v>
      </c>
    </row>
    <row r="12" spans="1:1" x14ac:dyDescent="0.25">
      <c r="A12" t="s">
        <v>77</v>
      </c>
    </row>
    <row r="13" spans="1:1" x14ac:dyDescent="0.25">
      <c r="A13" s="78" t="s">
        <v>78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Troškovnik - Vodne usluge</vt:lpstr>
      <vt:lpstr>TEH.SPEC.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nabava1@vodneusluge-bj.hr</dc:creator>
  <cp:lastModifiedBy>nabava1@vodneusluge-bj.hr</cp:lastModifiedBy>
  <cp:lastPrinted>2026-03-26T12:32:42Z</cp:lastPrinted>
  <dcterms:created xsi:type="dcterms:W3CDTF">2024-04-29T11:07:02Z</dcterms:created>
  <dcterms:modified xsi:type="dcterms:W3CDTF">2026-04-13T10:16:19Z</dcterms:modified>
</cp:coreProperties>
</file>