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jel\Desktop\2026\NABAVA 2026\BN-49-2026 AUTOGUME\"/>
    </mc:Choice>
  </mc:AlternateContent>
  <xr:revisionPtr revIDLastSave="0" documentId="13_ncr:1_{CA25A2D4-277A-462A-BA5B-45E31777DB3A}" xr6:coauthVersionLast="47" xr6:coauthVersionMax="47" xr10:uidLastSave="{00000000-0000-0000-0000-000000000000}"/>
  <bookViews>
    <workbookView xWindow="-120" yWindow="-120" windowWidth="29040" windowHeight="15840" xr2:uid="{6C0D9A5B-BB31-4404-962B-715294B88D43}"/>
  </bookViews>
  <sheets>
    <sheet name="Troškovnik - Vodne usluge" sheetId="1" r:id="rId1"/>
    <sheet name="TEH.SPEC.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0" i="1" l="1"/>
  <c r="I119" i="1"/>
  <c r="I118" i="1"/>
  <c r="I88" i="1" l="1"/>
  <c r="I17" i="1"/>
  <c r="I87" i="1"/>
  <c r="I29" i="1"/>
  <c r="I28" i="1"/>
  <c r="I67" i="1"/>
  <c r="I66" i="1"/>
  <c r="I65" i="1"/>
  <c r="I114" i="1"/>
  <c r="I113" i="1"/>
  <c r="I54" i="1"/>
  <c r="I52" i="1"/>
  <c r="I50" i="1"/>
  <c r="I18" i="1"/>
  <c r="I19" i="1"/>
  <c r="I20" i="1"/>
  <c r="I21" i="1"/>
  <c r="I22" i="1"/>
  <c r="I23" i="1"/>
  <c r="I24" i="1"/>
  <c r="I25" i="1"/>
  <c r="I26" i="1"/>
  <c r="I27" i="1"/>
  <c r="I34" i="1"/>
  <c r="I35" i="1"/>
  <c r="I36" i="1"/>
  <c r="I38" i="1"/>
  <c r="I40" i="1"/>
  <c r="I41" i="1"/>
  <c r="I42" i="1"/>
  <c r="I43" i="1"/>
  <c r="I44" i="1"/>
  <c r="I46" i="1"/>
  <c r="I48" i="1"/>
  <c r="I60" i="1"/>
  <c r="I61" i="1"/>
  <c r="I62" i="1"/>
  <c r="I63" i="1"/>
  <c r="I64" i="1"/>
  <c r="I72" i="1"/>
  <c r="I73" i="1"/>
  <c r="I74" i="1"/>
  <c r="I75" i="1"/>
  <c r="I80" i="1"/>
  <c r="I86" i="1"/>
  <c r="I94" i="1"/>
  <c r="I100" i="1"/>
  <c r="I101" i="1"/>
  <c r="I107" i="1"/>
  <c r="I108" i="1"/>
  <c r="I109" i="1"/>
  <c r="I110" i="1"/>
  <c r="I111" i="1"/>
  <c r="I112" i="1"/>
</calcChain>
</file>

<file path=xl/sharedStrings.xml><?xml version="1.0" encoding="utf-8"?>
<sst xmlns="http://schemas.openxmlformats.org/spreadsheetml/2006/main" count="232" uniqueCount="121">
  <si>
    <t>UKUPNO SA PDV-OM</t>
  </si>
  <si>
    <t>PDV 25%</t>
  </si>
  <si>
    <t>UKUPNO</t>
  </si>
  <si>
    <t>11.00 R 20</t>
  </si>
  <si>
    <t>Ukupno
(7*8)</t>
  </si>
  <si>
    <t>Jedinična
cijena</t>
  </si>
  <si>
    <t>Planirana
količina (kom)</t>
  </si>
  <si>
    <t>Indeks</t>
  </si>
  <si>
    <t>Vrsta gume</t>
  </si>
  <si>
    <t>Max brzina (km/h)</t>
  </si>
  <si>
    <t>NDM (kg)</t>
  </si>
  <si>
    <t>Dimenzija</t>
  </si>
  <si>
    <t>Red
broj</t>
  </si>
  <si>
    <t>480/70 R34</t>
  </si>
  <si>
    <t>420/70 R24</t>
  </si>
  <si>
    <t>Z - 12.4 x 28</t>
  </si>
  <si>
    <t>P - 6.00 x 16</t>
  </si>
  <si>
    <t>Proizvođač</t>
  </si>
  <si>
    <t>Gume za traktor na kotačima</t>
  </si>
  <si>
    <t>152/ A8</t>
  </si>
  <si>
    <t>Z - 16.9/ 28-12</t>
  </si>
  <si>
    <t>148/ A8</t>
  </si>
  <si>
    <t>P - 12.5/ 80 R 18</t>
  </si>
  <si>
    <t>Dopuštena nosivost
na osovinama (kg)</t>
  </si>
  <si>
    <t>Gume za radne strojeve</t>
  </si>
  <si>
    <t>min 79 T</t>
  </si>
  <si>
    <t>165/70 R13</t>
  </si>
  <si>
    <t>Gume za priključna vozila O1 kategorije (NDM &lt; 0.75 tona)</t>
  </si>
  <si>
    <t>min 106/ 104 R</t>
  </si>
  <si>
    <t>195 R 14 C</t>
  </si>
  <si>
    <t>Gume za priključna vozila O2 kategorije (NDM = 0.75 - 3.5 tone)</t>
  </si>
  <si>
    <t>min 132</t>
  </si>
  <si>
    <t>prednja - 3.800</t>
  </si>
  <si>
    <t>11.5/ 80-15.3</t>
  </si>
  <si>
    <t>Gume za priključna vozila O3 kategorije (NDM = 3.5 - 10 tona)</t>
  </si>
  <si>
    <t>zadnja - 6.500</t>
  </si>
  <si>
    <t>min 150/ 148 J</t>
  </si>
  <si>
    <t>prednja - 6.500</t>
  </si>
  <si>
    <t>385/55 R22,5</t>
  </si>
  <si>
    <t>285/ 70 R 19.5</t>
  </si>
  <si>
    <t>Gume za priključna vozila O4 kategorije (NDM &gt; 10 tona)</t>
  </si>
  <si>
    <t>min 82 T</t>
  </si>
  <si>
    <t>165/ 65 R 14</t>
  </si>
  <si>
    <t>zadnja - 715</t>
  </si>
  <si>
    <t>prednja - 730</t>
  </si>
  <si>
    <t>175/ 65 R 14</t>
  </si>
  <si>
    <t>Gume za motorna vozila M1 kategorije</t>
  </si>
  <si>
    <t>205/60 R16</t>
  </si>
  <si>
    <t>185/55 R15</t>
  </si>
  <si>
    <t>185 R14 C</t>
  </si>
  <si>
    <t>ljetna</t>
  </si>
  <si>
    <t>195/75 R16 C</t>
  </si>
  <si>
    <t>zadnja pogonska - 1.160</t>
  </si>
  <si>
    <t>prednja - 940</t>
  </si>
  <si>
    <t>185/ 65 R 15</t>
  </si>
  <si>
    <t>zadnja pogonska - 2.000</t>
  </si>
  <si>
    <t>prednja - 1.850</t>
  </si>
  <si>
    <t>215/ 70 R 15 C</t>
  </si>
  <si>
    <t>zadnja pogonska - 2.250</t>
  </si>
  <si>
    <t>min 115/ 113 R</t>
  </si>
  <si>
    <t>prednja - 1.650</t>
  </si>
  <si>
    <t>235/ 65 R 16 C</t>
  </si>
  <si>
    <t>Gume za teretna vozila N1 kategorije (NDM = 1 - 3.5 tone)</t>
  </si>
  <si>
    <t>zadnja pogonska - 11.500</t>
  </si>
  <si>
    <t>prednja - 7.500</t>
  </si>
  <si>
    <t>385/65 R22,5</t>
  </si>
  <si>
    <t>295/80 R22,5</t>
  </si>
  <si>
    <t>prednja - 7.100</t>
  </si>
  <si>
    <t>zadnja pogonska - 10.000</t>
  </si>
  <si>
    <t>prednja - 5.500</t>
  </si>
  <si>
    <t>11.00 R 22.5</t>
  </si>
  <si>
    <t>srednja - 9.500</t>
  </si>
  <si>
    <t>315/ 80 R 22.5</t>
  </si>
  <si>
    <t>Gume za teretna vozila N3 kategorije (NDM &gt; 12 tona)</t>
  </si>
  <si>
    <t>Auto gume za vozila</t>
  </si>
  <si>
    <t>TROŠKOVNIK</t>
  </si>
  <si>
    <t>PREDMET: Nabava auto guma</t>
  </si>
  <si>
    <t>Ponuditelj je dužan nuditi nove auto gume uvažavajući namjenu (vrstu vozila), dimenzije, minimalni indeks nosivosti i brzine, primjenu s obzirom na godišnje doba, vrstu transporta i poziciju (osovinu) na koju se guma montira, određene u tehničkoj specifikaciji.</t>
  </si>
  <si>
    <t>Slika 1.</t>
  </si>
  <si>
    <t>Slika 2.</t>
  </si>
  <si>
    <t>Profili guma za pogonske osovine vozila N3 kategorije
moraju biti konstruirani tako da zadovolje sljedeće uvjete:
1. rad u teškim radnim uvjetima,
2. visoka razina samoočišćenja od blata, snijega i kamenja,
3. velika otpornost i čvrstoća na otkidanje, zakidanje, proboje i posjekotine
Traženi profili: slika 1/ slika 2 ili jednakovrijedno</t>
  </si>
  <si>
    <t>Sve  gume moraju imati informacijsku naljepnicu o europskom propisu o označavanju pneumatika – kategorizacija:
1. razina otpora kotrljanja (od A do C),
2. razina držanja na mokrom (od A do C),
3. razina vanjske buke koju emitiraju pneumatici – dvije crtice</t>
  </si>
  <si>
    <t>205/65 R16 C</t>
  </si>
  <si>
    <t>195/65 R15</t>
  </si>
  <si>
    <t>195/60 R16 C</t>
  </si>
  <si>
    <t>14.9-28 120</t>
  </si>
  <si>
    <t>215/65 R16</t>
  </si>
  <si>
    <t>205/55 R16</t>
  </si>
  <si>
    <t>155 R13 C</t>
  </si>
  <si>
    <t>185/65 R15</t>
  </si>
  <si>
    <t>245/70 R17.5</t>
  </si>
  <si>
    <t>min 156/ 150 L</t>
  </si>
  <si>
    <t>min 160 K</t>
  </si>
  <si>
    <t>min 148/ 145 L</t>
  </si>
  <si>
    <t>min 150/ 146 L</t>
  </si>
  <si>
    <t>min 152/ 148 L</t>
  </si>
  <si>
    <t>min 143/ 141 J</t>
  </si>
  <si>
    <t>min 109/ 107 R</t>
  </si>
  <si>
    <t>min 92 T</t>
  </si>
  <si>
    <t>min 107/105 R</t>
  </si>
  <si>
    <t>min 102/100 Q</t>
  </si>
  <si>
    <t>min 92 H</t>
  </si>
  <si>
    <t>min 107/105 T</t>
  </si>
  <si>
    <t>min 91 T</t>
  </si>
  <si>
    <t>min 99/97 T</t>
  </si>
  <si>
    <t>min 96 H</t>
  </si>
  <si>
    <t>215/60 R17</t>
  </si>
  <si>
    <t>min 98 H</t>
  </si>
  <si>
    <t>min 91 H</t>
  </si>
  <si>
    <t>min 88 H</t>
  </si>
  <si>
    <t>min 158 L</t>
  </si>
  <si>
    <t>min 90/89 R</t>
  </si>
  <si>
    <t>195/50 R13 c</t>
  </si>
  <si>
    <t>* gume pod rednim brojevima od 1 do 21 moraju biti premium kvalitete (Bridgestone, Continental, Dunlop, GoodYear, Hankook, Michelin, Pirelli)</t>
  </si>
  <si>
    <t>Broj: BN-49-2026</t>
  </si>
  <si>
    <t>* sve gume moraju biti DOT 2026. godina</t>
  </si>
  <si>
    <t>* gume pod rednim brojevima od 1 do 21 moraju imati EU naljepnice</t>
  </si>
  <si>
    <t>* Ponuditelj mora upisati Proizvođača u troškovnik (stupac J)</t>
  </si>
  <si>
    <t>M+S</t>
  </si>
  <si>
    <t>M+S pahulja</t>
  </si>
  <si>
    <t>ljetne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</si>
</sst>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1" xfId="0" applyNumberFormat="1" applyFont="1" applyBorder="1"/>
    <xf numFmtId="4" fontId="1" fillId="0" borderId="2" xfId="0" applyNumberFormat="1" applyFont="1" applyBorder="1"/>
    <xf numFmtId="0" fontId="0" fillId="0" borderId="5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/>
    <xf numFmtId="3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/>
    <xf numFmtId="4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3" xfId="0" applyBorder="1" applyAlignment="1">
      <alignment horizontal="left"/>
    </xf>
    <xf numFmtId="4" fontId="0" fillId="0" borderId="9" xfId="0" applyNumberFormat="1" applyBorder="1"/>
    <xf numFmtId="4" fontId="0" fillId="0" borderId="10" xfId="0" applyNumberFormat="1" applyBorder="1"/>
    <xf numFmtId="0" fontId="0" fillId="0" borderId="9" xfId="0" applyBorder="1" applyAlignment="1">
      <alignment horizontal="left" vertical="center"/>
    </xf>
    <xf numFmtId="4" fontId="0" fillId="0" borderId="13" xfId="0" applyNumberFormat="1" applyBorder="1"/>
    <xf numFmtId="0" fontId="0" fillId="0" borderId="13" xfId="0" applyBorder="1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4" fontId="0" fillId="0" borderId="7" xfId="0" applyNumberFormat="1" applyBorder="1"/>
    <xf numFmtId="4" fontId="0" fillId="0" borderId="22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4" fontId="0" fillId="0" borderId="25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4" fontId="0" fillId="0" borderId="13" xfId="0" applyNumberFormat="1" applyBorder="1" applyAlignment="1">
      <alignment vertical="center"/>
    </xf>
    <xf numFmtId="164" fontId="0" fillId="0" borderId="0" xfId="0" applyNumberFormat="1"/>
    <xf numFmtId="164" fontId="0" fillId="0" borderId="9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9" xfId="0" applyBorder="1"/>
    <xf numFmtId="0" fontId="0" fillId="0" borderId="25" xfId="0" applyBorder="1" applyAlignment="1">
      <alignment horizontal="center" vertical="center"/>
    </xf>
    <xf numFmtId="0" fontId="0" fillId="0" borderId="25" xfId="0" applyBorder="1"/>
    <xf numFmtId="164" fontId="0" fillId="0" borderId="13" xfId="0" applyNumberFormat="1" applyBorder="1"/>
    <xf numFmtId="0" fontId="0" fillId="0" borderId="13" xfId="0" applyBorder="1"/>
    <xf numFmtId="4" fontId="0" fillId="0" borderId="9" xfId="0" applyNumberFormat="1" applyBorder="1" applyAlignment="1">
      <alignment horizontal="center"/>
    </xf>
    <xf numFmtId="0" fontId="0" fillId="0" borderId="24" xfId="0" applyBorder="1"/>
    <xf numFmtId="164" fontId="0" fillId="0" borderId="3" xfId="0" applyNumberFormat="1" applyBorder="1"/>
    <xf numFmtId="4" fontId="0" fillId="0" borderId="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justify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4" fontId="0" fillId="0" borderId="9" xfId="0" applyNumberFormat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0" xfId="0" applyFill="1" applyAlignment="1">
      <alignment horizontal="left"/>
    </xf>
    <xf numFmtId="164" fontId="0" fillId="0" borderId="25" xfId="0" applyNumberFormat="1" applyBorder="1"/>
    <xf numFmtId="164" fontId="0" fillId="0" borderId="9" xfId="0" applyNumberFormat="1" applyBorder="1"/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22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164" fontId="0" fillId="0" borderId="22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3" borderId="18" xfId="0" applyFill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8F8.313E27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3</xdr:row>
      <xdr:rowOff>152400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D31D5E7-808E-67F9-73CC-7DE092945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38100</xdr:rowOff>
    </xdr:from>
    <xdr:to>
      <xdr:col>0</xdr:col>
      <xdr:colOff>1704974</xdr:colOff>
      <xdr:row>28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5DAA23-23B3-4EB4-834F-7E648FDFA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43600"/>
          <a:ext cx="1704974" cy="3152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175578</xdr:rowOff>
    </xdr:from>
    <xdr:to>
      <xdr:col>0</xdr:col>
      <xdr:colOff>747077</xdr:colOff>
      <xdr:row>16</xdr:row>
      <xdr:rowOff>175578</xdr:rowOff>
    </xdr:to>
    <xdr:pic>
      <xdr:nvPicPr>
        <xdr:cNvPr id="3" name="Slika 2" descr="lmcr_l28.jpg">
          <a:extLst>
            <a:ext uri="{FF2B5EF4-FFF2-40B4-BE49-F238E27FC236}">
              <a16:creationId xmlns:a16="http://schemas.microsoft.com/office/drawing/2014/main" id="{A9C8E05A-E6F4-4BFE-A0E9-B136CAC5A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23851"/>
        <a:stretch>
          <a:fillRect/>
        </a:stretch>
      </xdr:blipFill>
      <xdr:spPr>
        <a:xfrm rot="4772560">
          <a:off x="373539" y="6469539"/>
          <a:ext cx="0" cy="747077"/>
        </a:xfrm>
        <a:prstGeom prst="rect">
          <a:avLst/>
        </a:prstGeom>
      </xdr:spPr>
    </xdr:pic>
    <xdr:clientData/>
  </xdr:twoCellAnchor>
  <xdr:twoCellAnchor editAs="oneCell">
    <xdr:from>
      <xdr:col>0</xdr:col>
      <xdr:colOff>3114675</xdr:colOff>
      <xdr:row>13</xdr:row>
      <xdr:rowOff>9525</xdr:rowOff>
    </xdr:from>
    <xdr:to>
      <xdr:col>1</xdr:col>
      <xdr:colOff>47625</xdr:colOff>
      <xdr:row>20</xdr:row>
      <xdr:rowOff>170180</xdr:rowOff>
    </xdr:to>
    <xdr:pic>
      <xdr:nvPicPr>
        <xdr:cNvPr id="4" name="Slika 3" descr="lmcr_l28.jpg">
          <a:extLst>
            <a:ext uri="{FF2B5EF4-FFF2-40B4-BE49-F238E27FC236}">
              <a16:creationId xmlns:a16="http://schemas.microsoft.com/office/drawing/2014/main" id="{503C1E62-1DC2-4257-AC83-9A9C945DC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23851"/>
        <a:stretch>
          <a:fillRect/>
        </a:stretch>
      </xdr:blipFill>
      <xdr:spPr>
        <a:xfrm flipH="1">
          <a:off x="3114675" y="6105525"/>
          <a:ext cx="2419350" cy="1494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0266-B4E4-4760-A5CD-B1AE029F6AB3}">
  <dimension ref="A5:K120"/>
  <sheetViews>
    <sheetView showZeros="0" tabSelected="1" zoomScaleNormal="100" workbookViewId="0">
      <selection activeCell="D1" sqref="D1"/>
    </sheetView>
  </sheetViews>
  <sheetFormatPr defaultColWidth="22.28515625" defaultRowHeight="15.75" x14ac:dyDescent="0.25"/>
  <cols>
    <col min="1" max="1" width="5.28515625" style="1" customWidth="1"/>
    <col min="2" max="2" width="15.140625" style="1" customWidth="1"/>
    <col min="3" max="3" width="9" style="1" customWidth="1"/>
    <col min="4" max="4" width="23.28515625" style="1" customWidth="1"/>
    <col min="5" max="5" width="8.42578125" style="1" customWidth="1"/>
    <col min="6" max="6" width="15" style="1" customWidth="1"/>
    <col min="7" max="7" width="9" style="1" customWidth="1"/>
    <col min="8" max="8" width="10.7109375" style="1" customWidth="1"/>
    <col min="9" max="9" width="13.28515625" style="1" customWidth="1"/>
    <col min="10" max="10" width="20.42578125" style="1" customWidth="1"/>
    <col min="11" max="16384" width="22.28515625" style="1"/>
  </cols>
  <sheetData>
    <row r="5" spans="1:10" x14ac:dyDescent="0.25">
      <c r="A5" s="74" t="s">
        <v>114</v>
      </c>
    </row>
    <row r="6" spans="1:10" x14ac:dyDescent="0.25">
      <c r="D6" s="107" t="s">
        <v>75</v>
      </c>
      <c r="E6" s="107"/>
      <c r="F6" s="107"/>
      <c r="G6" s="107"/>
    </row>
    <row r="7" spans="1:10" x14ac:dyDescent="0.25">
      <c r="D7" s="107" t="s">
        <v>74</v>
      </c>
      <c r="E7" s="107"/>
      <c r="F7" s="107"/>
      <c r="G7" s="107"/>
    </row>
    <row r="8" spans="1:10" x14ac:dyDescent="0.25">
      <c r="D8" s="79"/>
      <c r="E8" s="79"/>
      <c r="F8" s="79"/>
      <c r="G8" s="79"/>
    </row>
    <row r="9" spans="1:10" x14ac:dyDescent="0.25">
      <c r="A9" s="1" t="s">
        <v>113</v>
      </c>
      <c r="D9" s="79"/>
      <c r="E9" s="79"/>
      <c r="F9" s="79"/>
      <c r="G9" s="79"/>
    </row>
    <row r="10" spans="1:10" x14ac:dyDescent="0.25">
      <c r="A10" s="1" t="s">
        <v>116</v>
      </c>
      <c r="D10" s="79"/>
      <c r="E10" s="79"/>
      <c r="F10" s="79"/>
      <c r="G10" s="79"/>
    </row>
    <row r="11" spans="1:10" x14ac:dyDescent="0.25">
      <c r="A11" s="1" t="s">
        <v>115</v>
      </c>
      <c r="D11" s="79"/>
      <c r="E11" s="79"/>
      <c r="F11" s="79"/>
      <c r="G11" s="79"/>
    </row>
    <row r="12" spans="1:10" x14ac:dyDescent="0.25">
      <c r="A12" s="1" t="s">
        <v>117</v>
      </c>
      <c r="D12" s="79"/>
      <c r="E12" s="79"/>
      <c r="F12" s="79"/>
      <c r="G12" s="79"/>
    </row>
    <row r="14" spans="1:10" x14ac:dyDescent="0.25">
      <c r="A14" s="102" t="s">
        <v>73</v>
      </c>
      <c r="B14" s="102"/>
      <c r="C14" s="102"/>
      <c r="D14" s="102"/>
      <c r="E14"/>
      <c r="F14"/>
      <c r="G14"/>
      <c r="H14"/>
      <c r="I14"/>
      <c r="J14"/>
    </row>
    <row r="15" spans="1:10" ht="47.25" customHeight="1" x14ac:dyDescent="0.25">
      <c r="A15" s="8" t="s">
        <v>12</v>
      </c>
      <c r="B15" s="9" t="s">
        <v>11</v>
      </c>
      <c r="C15" s="9" t="s">
        <v>10</v>
      </c>
      <c r="D15" s="8" t="s">
        <v>23</v>
      </c>
      <c r="E15" s="8" t="s">
        <v>8</v>
      </c>
      <c r="F15" s="9" t="s">
        <v>7</v>
      </c>
      <c r="G15" s="8" t="s">
        <v>6</v>
      </c>
      <c r="H15" s="8" t="s">
        <v>5</v>
      </c>
      <c r="I15" s="8" t="s">
        <v>4</v>
      </c>
      <c r="J15" s="8" t="s">
        <v>17</v>
      </c>
    </row>
    <row r="16" spans="1:10" ht="15" customHeight="1" thickBot="1" x14ac:dyDescent="0.3">
      <c r="A16" s="7">
        <v>1</v>
      </c>
      <c r="B16" s="6">
        <v>2</v>
      </c>
      <c r="C16" s="6">
        <v>3</v>
      </c>
      <c r="D16" s="7">
        <v>4</v>
      </c>
      <c r="E16" s="6">
        <v>5</v>
      </c>
      <c r="F16" s="6">
        <v>6</v>
      </c>
      <c r="G16" s="7">
        <v>7</v>
      </c>
      <c r="H16" s="6">
        <v>8</v>
      </c>
      <c r="I16" s="6">
        <v>9</v>
      </c>
      <c r="J16" s="6">
        <v>10</v>
      </c>
    </row>
    <row r="17" spans="1:10" ht="17.25" customHeight="1" x14ac:dyDescent="0.25">
      <c r="A17" s="83">
        <v>1</v>
      </c>
      <c r="B17" s="91" t="s">
        <v>72</v>
      </c>
      <c r="C17" s="93">
        <v>26000</v>
      </c>
      <c r="D17" s="19" t="s">
        <v>64</v>
      </c>
      <c r="E17" s="21"/>
      <c r="F17" s="111" t="s">
        <v>91</v>
      </c>
      <c r="G17" s="21">
        <v>1</v>
      </c>
      <c r="H17" s="38"/>
      <c r="I17" s="38">
        <f>G17*H17</f>
        <v>0</v>
      </c>
      <c r="J17" s="16"/>
    </row>
    <row r="18" spans="1:10" ht="17.25" customHeight="1" x14ac:dyDescent="0.25">
      <c r="A18" s="108"/>
      <c r="B18" s="109"/>
      <c r="C18" s="110"/>
      <c r="D18" s="73" t="s">
        <v>71</v>
      </c>
      <c r="E18" s="51"/>
      <c r="F18" s="112"/>
      <c r="G18" s="51">
        <v>1</v>
      </c>
      <c r="H18" s="49"/>
      <c r="I18" s="49">
        <f t="shared" ref="I18:I27" si="0">G18*H18</f>
        <v>0</v>
      </c>
      <c r="J18" s="64"/>
    </row>
    <row r="19" spans="1:10" ht="17.25" customHeight="1" thickBot="1" x14ac:dyDescent="0.3">
      <c r="A19" s="84"/>
      <c r="B19" s="92"/>
      <c r="C19" s="94"/>
      <c r="D19" s="72" t="s">
        <v>63</v>
      </c>
      <c r="E19" s="20" t="s">
        <v>118</v>
      </c>
      <c r="F19" s="113"/>
      <c r="G19" s="20">
        <v>4</v>
      </c>
      <c r="H19" s="35"/>
      <c r="I19" s="35">
        <f t="shared" si="0"/>
        <v>0</v>
      </c>
      <c r="J19" s="13"/>
    </row>
    <row r="20" spans="1:10" ht="17.25" customHeight="1" x14ac:dyDescent="0.25">
      <c r="A20" s="89">
        <v>2</v>
      </c>
      <c r="B20" s="91" t="s">
        <v>70</v>
      </c>
      <c r="C20" s="93">
        <v>15300</v>
      </c>
      <c r="D20" s="19" t="s">
        <v>69</v>
      </c>
      <c r="E20" s="21"/>
      <c r="F20" s="85" t="s">
        <v>93</v>
      </c>
      <c r="G20" s="21">
        <v>1</v>
      </c>
      <c r="H20" s="38"/>
      <c r="I20" s="38">
        <f t="shared" si="0"/>
        <v>0</v>
      </c>
      <c r="J20" s="16"/>
    </row>
    <row r="21" spans="1:10" ht="17.25" customHeight="1" thickBot="1" x14ac:dyDescent="0.3">
      <c r="A21" s="90"/>
      <c r="B21" s="92"/>
      <c r="C21" s="94"/>
      <c r="D21" s="72" t="s">
        <v>68</v>
      </c>
      <c r="E21" s="20" t="s">
        <v>118</v>
      </c>
      <c r="F21" s="86"/>
      <c r="G21" s="20">
        <v>1</v>
      </c>
      <c r="H21" s="35"/>
      <c r="I21" s="35">
        <f t="shared" si="0"/>
        <v>0</v>
      </c>
      <c r="J21" s="13"/>
    </row>
    <row r="22" spans="1:10" ht="17.25" customHeight="1" x14ac:dyDescent="0.25">
      <c r="A22" s="89">
        <v>3</v>
      </c>
      <c r="B22" s="91" t="s">
        <v>3</v>
      </c>
      <c r="C22" s="93">
        <v>18000</v>
      </c>
      <c r="D22" s="19" t="s">
        <v>67</v>
      </c>
      <c r="E22" s="21"/>
      <c r="F22" s="85" t="s">
        <v>94</v>
      </c>
      <c r="G22" s="21">
        <v>2</v>
      </c>
      <c r="H22" s="38"/>
      <c r="I22" s="38">
        <f t="shared" si="0"/>
        <v>0</v>
      </c>
      <c r="J22" s="16"/>
    </row>
    <row r="23" spans="1:10" ht="17.25" customHeight="1" thickBot="1" x14ac:dyDescent="0.3">
      <c r="A23" s="90"/>
      <c r="B23" s="92"/>
      <c r="C23" s="94"/>
      <c r="D23" s="72" t="s">
        <v>63</v>
      </c>
      <c r="E23" s="20" t="s">
        <v>118</v>
      </c>
      <c r="F23" s="86"/>
      <c r="G23" s="20">
        <v>4</v>
      </c>
      <c r="H23" s="35"/>
      <c r="I23" s="35">
        <f t="shared" si="0"/>
        <v>0</v>
      </c>
      <c r="J23" s="13"/>
    </row>
    <row r="24" spans="1:10" ht="17.25" customHeight="1" x14ac:dyDescent="0.25">
      <c r="A24" s="89">
        <v>4</v>
      </c>
      <c r="B24" s="91" t="s">
        <v>66</v>
      </c>
      <c r="C24" s="93">
        <v>26000</v>
      </c>
      <c r="D24" s="19" t="s">
        <v>64</v>
      </c>
      <c r="E24" s="21"/>
      <c r="F24" s="85" t="s">
        <v>95</v>
      </c>
      <c r="G24" s="21">
        <v>1</v>
      </c>
      <c r="H24" s="38"/>
      <c r="I24" s="38">
        <f t="shared" si="0"/>
        <v>0</v>
      </c>
      <c r="J24" s="16"/>
    </row>
    <row r="25" spans="1:10" ht="17.25" customHeight="1" thickBot="1" x14ac:dyDescent="0.3">
      <c r="A25" s="90"/>
      <c r="B25" s="92"/>
      <c r="C25" s="94"/>
      <c r="D25" s="72" t="s">
        <v>63</v>
      </c>
      <c r="E25" s="20" t="s">
        <v>118</v>
      </c>
      <c r="F25" s="86"/>
      <c r="G25" s="20">
        <v>4</v>
      </c>
      <c r="H25" s="35"/>
      <c r="I25" s="35">
        <f t="shared" si="0"/>
        <v>0</v>
      </c>
      <c r="J25" s="13"/>
    </row>
    <row r="26" spans="1:10" ht="17.25" customHeight="1" x14ac:dyDescent="0.25">
      <c r="A26" s="89">
        <v>5</v>
      </c>
      <c r="B26" s="91" t="s">
        <v>65</v>
      </c>
      <c r="C26" s="93">
        <v>26000</v>
      </c>
      <c r="D26" s="19" t="s">
        <v>64</v>
      </c>
      <c r="E26" s="21"/>
      <c r="F26" s="85" t="s">
        <v>92</v>
      </c>
      <c r="G26" s="21">
        <v>2</v>
      </c>
      <c r="H26" s="38"/>
      <c r="I26" s="38">
        <f t="shared" si="0"/>
        <v>0</v>
      </c>
      <c r="J26" s="16"/>
    </row>
    <row r="27" spans="1:10" ht="17.25" customHeight="1" thickBot="1" x14ac:dyDescent="0.3">
      <c r="A27" s="90"/>
      <c r="B27" s="92"/>
      <c r="C27" s="94"/>
      <c r="D27" s="72" t="s">
        <v>63</v>
      </c>
      <c r="E27" s="20" t="s">
        <v>118</v>
      </c>
      <c r="F27" s="86"/>
      <c r="G27" s="20">
        <v>4</v>
      </c>
      <c r="H27" s="35"/>
      <c r="I27" s="35">
        <f t="shared" si="0"/>
        <v>0</v>
      </c>
      <c r="J27" s="13"/>
    </row>
    <row r="28" spans="1:10" ht="17.25" customHeight="1" x14ac:dyDescent="0.25">
      <c r="A28" s="89">
        <v>6</v>
      </c>
      <c r="B28" s="91" t="s">
        <v>90</v>
      </c>
      <c r="C28" s="93">
        <v>26000</v>
      </c>
      <c r="D28" s="19" t="s">
        <v>64</v>
      </c>
      <c r="E28" s="21"/>
      <c r="F28" s="85" t="s">
        <v>96</v>
      </c>
      <c r="G28" s="21">
        <v>2</v>
      </c>
      <c r="H28" s="38"/>
      <c r="I28" s="38">
        <f t="shared" ref="I28:I29" si="1">G28*H28</f>
        <v>0</v>
      </c>
      <c r="J28" s="16"/>
    </row>
    <row r="29" spans="1:10" ht="17.25" customHeight="1" thickBot="1" x14ac:dyDescent="0.3">
      <c r="A29" s="90"/>
      <c r="B29" s="92"/>
      <c r="C29" s="94"/>
      <c r="D29" s="72" t="s">
        <v>63</v>
      </c>
      <c r="E29" s="20" t="s">
        <v>118</v>
      </c>
      <c r="F29" s="86"/>
      <c r="G29" s="20">
        <v>2</v>
      </c>
      <c r="H29" s="35"/>
      <c r="I29" s="35">
        <f t="shared" si="1"/>
        <v>0</v>
      </c>
      <c r="J29" s="13"/>
    </row>
    <row r="30" spans="1:10" x14ac:dyDescent="0.25">
      <c r="A30"/>
      <c r="B30"/>
      <c r="C30"/>
      <c r="D30"/>
      <c r="E30"/>
      <c r="F30"/>
      <c r="G30"/>
      <c r="H30"/>
      <c r="I30" s="24"/>
      <c r="J30"/>
    </row>
    <row r="31" spans="1:10" x14ac:dyDescent="0.25">
      <c r="A31" s="102" t="s">
        <v>62</v>
      </c>
      <c r="B31" s="102"/>
      <c r="C31" s="102"/>
      <c r="D31" s="102"/>
      <c r="E31"/>
      <c r="F31"/>
      <c r="G31"/>
      <c r="H31"/>
      <c r="I31"/>
      <c r="J31"/>
    </row>
    <row r="32" spans="1:10" ht="47.25" customHeight="1" x14ac:dyDescent="0.25">
      <c r="A32" s="8" t="s">
        <v>12</v>
      </c>
      <c r="B32" s="9" t="s">
        <v>11</v>
      </c>
      <c r="C32" s="9" t="s">
        <v>10</v>
      </c>
      <c r="D32" s="8" t="s">
        <v>23</v>
      </c>
      <c r="E32" s="8" t="s">
        <v>8</v>
      </c>
      <c r="F32" s="9" t="s">
        <v>7</v>
      </c>
      <c r="G32" s="8" t="s">
        <v>6</v>
      </c>
      <c r="H32" s="8" t="s">
        <v>5</v>
      </c>
      <c r="I32" s="8" t="s">
        <v>4</v>
      </c>
      <c r="J32" s="8" t="s">
        <v>17</v>
      </c>
    </row>
    <row r="33" spans="1:10" ht="16.5" thickBot="1" x14ac:dyDescent="0.3">
      <c r="A33" s="7">
        <v>1</v>
      </c>
      <c r="B33" s="6">
        <v>2</v>
      </c>
      <c r="C33" s="6">
        <v>3</v>
      </c>
      <c r="D33" s="7">
        <v>4</v>
      </c>
      <c r="E33" s="6">
        <v>5</v>
      </c>
      <c r="F33" s="6">
        <v>6</v>
      </c>
      <c r="G33" s="7">
        <v>7</v>
      </c>
      <c r="H33" s="6">
        <v>8</v>
      </c>
      <c r="I33" s="6">
        <v>9</v>
      </c>
      <c r="J33" s="6">
        <v>10</v>
      </c>
    </row>
    <row r="34" spans="1:10" x14ac:dyDescent="0.25">
      <c r="A34" s="83">
        <v>7</v>
      </c>
      <c r="B34" s="85" t="s">
        <v>61</v>
      </c>
      <c r="C34" s="87">
        <v>3500</v>
      </c>
      <c r="D34" s="71" t="s">
        <v>60</v>
      </c>
      <c r="E34" s="85" t="s">
        <v>118</v>
      </c>
      <c r="F34" s="85" t="s">
        <v>59</v>
      </c>
      <c r="G34" s="21">
        <v>2</v>
      </c>
      <c r="H34" s="70"/>
      <c r="I34" s="61">
        <f>G34*H34</f>
        <v>0</v>
      </c>
      <c r="J34" s="114"/>
    </row>
    <row r="35" spans="1:10" x14ac:dyDescent="0.25">
      <c r="A35" s="95"/>
      <c r="B35" s="96"/>
      <c r="C35" s="97"/>
      <c r="D35" s="53" t="s">
        <v>58</v>
      </c>
      <c r="E35" s="96"/>
      <c r="F35" s="96"/>
      <c r="G35" s="59">
        <v>2</v>
      </c>
      <c r="H35" s="67"/>
      <c r="I35" s="65">
        <f>G35*H35</f>
        <v>0</v>
      </c>
      <c r="J35" s="115"/>
    </row>
    <row r="36" spans="1:10" x14ac:dyDescent="0.25">
      <c r="A36" s="108">
        <v>8</v>
      </c>
      <c r="B36" s="116" t="s">
        <v>57</v>
      </c>
      <c r="C36" s="117">
        <v>3500</v>
      </c>
      <c r="D36" s="69" t="s">
        <v>56</v>
      </c>
      <c r="E36" s="112" t="s">
        <v>119</v>
      </c>
      <c r="F36" s="116" t="s">
        <v>97</v>
      </c>
      <c r="G36" s="116">
        <v>2</v>
      </c>
      <c r="H36" s="119"/>
      <c r="I36" s="121">
        <f>G36*H36</f>
        <v>0</v>
      </c>
      <c r="J36" s="105"/>
    </row>
    <row r="37" spans="1:10" x14ac:dyDescent="0.25">
      <c r="A37" s="108"/>
      <c r="B37" s="116"/>
      <c r="C37" s="117"/>
      <c r="D37" s="68" t="s">
        <v>55</v>
      </c>
      <c r="E37" s="98"/>
      <c r="F37" s="116"/>
      <c r="G37" s="96"/>
      <c r="H37" s="120"/>
      <c r="I37" s="122"/>
      <c r="J37" s="115"/>
    </row>
    <row r="38" spans="1:10" ht="15" customHeight="1" x14ac:dyDescent="0.25">
      <c r="A38" s="108"/>
      <c r="B38" s="116"/>
      <c r="C38" s="117"/>
      <c r="D38" s="118"/>
      <c r="E38" s="118" t="s">
        <v>50</v>
      </c>
      <c r="F38" s="116"/>
      <c r="G38" s="118">
        <v>2</v>
      </c>
      <c r="H38" s="123"/>
      <c r="I38" s="124">
        <f>G38*H38</f>
        <v>0</v>
      </c>
      <c r="J38" s="115"/>
    </row>
    <row r="39" spans="1:10" ht="14.25" hidden="1" customHeight="1" thickBot="1" x14ac:dyDescent="0.3">
      <c r="A39" s="108"/>
      <c r="B39" s="116"/>
      <c r="C39" s="117"/>
      <c r="D39" s="116"/>
      <c r="E39" s="116"/>
      <c r="F39" s="116"/>
      <c r="G39" s="116"/>
      <c r="H39" s="119"/>
      <c r="I39" s="121"/>
      <c r="J39" s="125"/>
    </row>
    <row r="40" spans="1:10" x14ac:dyDescent="0.25">
      <c r="A40" s="135">
        <v>9</v>
      </c>
      <c r="B40" s="109" t="s">
        <v>54</v>
      </c>
      <c r="C40" s="110">
        <v>1944</v>
      </c>
      <c r="D40" s="53" t="s">
        <v>53</v>
      </c>
      <c r="E40" s="118" t="s">
        <v>118</v>
      </c>
      <c r="F40" s="109" t="s">
        <v>98</v>
      </c>
      <c r="G40" s="51">
        <v>2</v>
      </c>
      <c r="H40" s="66"/>
      <c r="I40" s="65">
        <f>G40*H40</f>
        <v>0</v>
      </c>
      <c r="J40" s="64"/>
    </row>
    <row r="41" spans="1:10" ht="16.5" thickBot="1" x14ac:dyDescent="0.3">
      <c r="A41" s="90"/>
      <c r="B41" s="92"/>
      <c r="C41" s="94"/>
      <c r="D41" s="37" t="s">
        <v>52</v>
      </c>
      <c r="E41" s="86"/>
      <c r="F41" s="92"/>
      <c r="G41" s="20">
        <v>2</v>
      </c>
      <c r="H41" s="63"/>
      <c r="I41" s="56">
        <f>G41*H41</f>
        <v>0</v>
      </c>
      <c r="J41" s="13"/>
    </row>
    <row r="42" spans="1:10" x14ac:dyDescent="0.25">
      <c r="A42" s="89">
        <v>10</v>
      </c>
      <c r="B42" s="91" t="s">
        <v>51</v>
      </c>
      <c r="C42" s="93">
        <v>3500</v>
      </c>
      <c r="D42" s="62"/>
      <c r="E42" s="21" t="s">
        <v>50</v>
      </c>
      <c r="F42" s="62"/>
      <c r="G42" s="21">
        <v>1</v>
      </c>
      <c r="H42" s="18"/>
      <c r="I42" s="61">
        <f>G42*H42</f>
        <v>0</v>
      </c>
      <c r="J42" s="16"/>
    </row>
    <row r="43" spans="1:10" ht="30.75" thickBot="1" x14ac:dyDescent="0.3">
      <c r="A43" s="90"/>
      <c r="B43" s="92"/>
      <c r="C43" s="94"/>
      <c r="D43" s="58"/>
      <c r="E43" s="57" t="s">
        <v>119</v>
      </c>
      <c r="F43" s="58" t="s">
        <v>99</v>
      </c>
      <c r="G43" s="20">
        <v>6</v>
      </c>
      <c r="H43" s="14"/>
      <c r="I43" s="56">
        <f>G43*H43</f>
        <v>0</v>
      </c>
      <c r="J43" s="13"/>
    </row>
    <row r="44" spans="1:10" x14ac:dyDescent="0.25">
      <c r="A44" s="95">
        <v>11</v>
      </c>
      <c r="B44" s="96" t="s">
        <v>49</v>
      </c>
      <c r="C44" s="97">
        <v>3500</v>
      </c>
      <c r="D44" s="60"/>
      <c r="E44" s="98" t="s">
        <v>119</v>
      </c>
      <c r="F44" s="100" t="s">
        <v>100</v>
      </c>
      <c r="G44" s="96">
        <v>2</v>
      </c>
      <c r="H44" s="100"/>
      <c r="I44" s="103">
        <f>G44*H44</f>
        <v>0</v>
      </c>
      <c r="J44" s="105"/>
    </row>
    <row r="45" spans="1:10" ht="16.5" thickBot="1" x14ac:dyDescent="0.3">
      <c r="A45" s="90"/>
      <c r="B45" s="92"/>
      <c r="C45" s="94"/>
      <c r="D45" s="58"/>
      <c r="E45" s="99"/>
      <c r="F45" s="101"/>
      <c r="G45" s="92"/>
      <c r="H45" s="101"/>
      <c r="I45" s="104"/>
      <c r="J45" s="106"/>
    </row>
    <row r="46" spans="1:10" x14ac:dyDescent="0.25">
      <c r="A46" s="95">
        <v>12</v>
      </c>
      <c r="B46" s="96" t="s">
        <v>48</v>
      </c>
      <c r="C46" s="97">
        <v>3500</v>
      </c>
      <c r="D46" s="60"/>
      <c r="E46" s="98" t="s">
        <v>119</v>
      </c>
      <c r="F46" s="100" t="s">
        <v>41</v>
      </c>
      <c r="G46" s="96">
        <v>4</v>
      </c>
      <c r="H46" s="100"/>
      <c r="I46" s="103">
        <f>G46*H46</f>
        <v>0</v>
      </c>
      <c r="J46" s="105"/>
    </row>
    <row r="47" spans="1:10" ht="16.5" thickBot="1" x14ac:dyDescent="0.3">
      <c r="A47" s="90"/>
      <c r="B47" s="92"/>
      <c r="C47" s="94"/>
      <c r="D47" s="58"/>
      <c r="E47" s="99"/>
      <c r="F47" s="101"/>
      <c r="G47" s="92"/>
      <c r="H47" s="101"/>
      <c r="I47" s="104"/>
      <c r="J47" s="106"/>
    </row>
    <row r="48" spans="1:10" x14ac:dyDescent="0.25">
      <c r="A48" s="95">
        <v>13</v>
      </c>
      <c r="B48" s="96" t="s">
        <v>47</v>
      </c>
      <c r="C48" s="97">
        <v>3500</v>
      </c>
      <c r="D48" s="60"/>
      <c r="E48" s="98" t="s">
        <v>119</v>
      </c>
      <c r="F48" s="100" t="s">
        <v>101</v>
      </c>
      <c r="G48" s="96">
        <v>4</v>
      </c>
      <c r="H48" s="100"/>
      <c r="I48" s="103">
        <f>G48*H48</f>
        <v>0</v>
      </c>
      <c r="J48" s="105"/>
    </row>
    <row r="49" spans="1:10" ht="16.5" thickBot="1" x14ac:dyDescent="0.3">
      <c r="A49" s="90"/>
      <c r="B49" s="92"/>
      <c r="C49" s="94"/>
      <c r="D49" s="58"/>
      <c r="E49" s="99"/>
      <c r="F49" s="101"/>
      <c r="G49" s="92"/>
      <c r="H49" s="101"/>
      <c r="I49" s="104"/>
      <c r="J49" s="106"/>
    </row>
    <row r="50" spans="1:10" x14ac:dyDescent="0.25">
      <c r="A50" s="95">
        <v>14</v>
      </c>
      <c r="B50" s="96" t="s">
        <v>82</v>
      </c>
      <c r="C50" s="97">
        <v>3500</v>
      </c>
      <c r="D50" s="60"/>
      <c r="E50" s="98" t="s">
        <v>119</v>
      </c>
      <c r="F50" s="100" t="s">
        <v>102</v>
      </c>
      <c r="G50" s="96">
        <v>2</v>
      </c>
      <c r="H50" s="100"/>
      <c r="I50" s="103">
        <f>G50*H50</f>
        <v>0</v>
      </c>
      <c r="J50" s="105"/>
    </row>
    <row r="51" spans="1:10" ht="16.5" thickBot="1" x14ac:dyDescent="0.3">
      <c r="A51" s="90"/>
      <c r="B51" s="92"/>
      <c r="C51" s="94"/>
      <c r="D51" s="58"/>
      <c r="E51" s="99"/>
      <c r="F51" s="101"/>
      <c r="G51" s="92"/>
      <c r="H51" s="101"/>
      <c r="I51" s="104"/>
      <c r="J51" s="106"/>
    </row>
    <row r="52" spans="1:10" x14ac:dyDescent="0.25">
      <c r="A52" s="95">
        <v>15</v>
      </c>
      <c r="B52" s="96" t="s">
        <v>83</v>
      </c>
      <c r="C52" s="97">
        <v>3500</v>
      </c>
      <c r="D52" s="60"/>
      <c r="E52" s="98" t="s">
        <v>119</v>
      </c>
      <c r="F52" s="100" t="s">
        <v>103</v>
      </c>
      <c r="G52" s="96">
        <v>2</v>
      </c>
      <c r="H52" s="100"/>
      <c r="I52" s="103">
        <f>G52*H52</f>
        <v>0</v>
      </c>
      <c r="J52" s="105"/>
    </row>
    <row r="53" spans="1:10" ht="16.5" thickBot="1" x14ac:dyDescent="0.3">
      <c r="A53" s="90"/>
      <c r="B53" s="92"/>
      <c r="C53" s="94"/>
      <c r="D53" s="58"/>
      <c r="E53" s="99"/>
      <c r="F53" s="101"/>
      <c r="G53" s="92"/>
      <c r="H53" s="101"/>
      <c r="I53" s="104"/>
      <c r="J53" s="106"/>
    </row>
    <row r="54" spans="1:10" x14ac:dyDescent="0.25">
      <c r="A54" s="95">
        <v>16</v>
      </c>
      <c r="B54" s="96" t="s">
        <v>84</v>
      </c>
      <c r="C54" s="97">
        <v>3500</v>
      </c>
      <c r="D54" s="60"/>
      <c r="E54" s="98" t="s">
        <v>119</v>
      </c>
      <c r="F54" s="100" t="s">
        <v>104</v>
      </c>
      <c r="G54" s="96">
        <v>2</v>
      </c>
      <c r="H54" s="100"/>
      <c r="I54" s="103">
        <f>G54*H54</f>
        <v>0</v>
      </c>
      <c r="J54" s="105"/>
    </row>
    <row r="55" spans="1:10" ht="16.5" thickBot="1" x14ac:dyDescent="0.3">
      <c r="A55" s="90"/>
      <c r="B55" s="92"/>
      <c r="C55" s="94"/>
      <c r="D55" s="58"/>
      <c r="E55" s="99"/>
      <c r="F55" s="101"/>
      <c r="G55" s="92"/>
      <c r="H55" s="101"/>
      <c r="I55" s="104"/>
      <c r="J55" s="106"/>
    </row>
    <row r="56" spans="1:10" x14ac:dyDescent="0.25">
      <c r="A56"/>
      <c r="B56"/>
      <c r="C56"/>
      <c r="D56"/>
      <c r="E56"/>
      <c r="F56"/>
      <c r="G56"/>
      <c r="H56"/>
      <c r="I56" s="55"/>
      <c r="J56"/>
    </row>
    <row r="57" spans="1:10" x14ac:dyDescent="0.25">
      <c r="A57" s="126" t="s">
        <v>46</v>
      </c>
      <c r="B57" s="126"/>
      <c r="C57" s="126"/>
      <c r="D57" s="126"/>
      <c r="E57"/>
      <c r="F57"/>
      <c r="G57"/>
      <c r="H57"/>
      <c r="I57"/>
      <c r="J57"/>
    </row>
    <row r="58" spans="1:10" ht="43.5" customHeight="1" x14ac:dyDescent="0.25">
      <c r="A58" s="8" t="s">
        <v>12</v>
      </c>
      <c r="B58" s="9" t="s">
        <v>11</v>
      </c>
      <c r="C58" s="9" t="s">
        <v>10</v>
      </c>
      <c r="D58" s="8" t="s">
        <v>23</v>
      </c>
      <c r="E58" s="8" t="s">
        <v>8</v>
      </c>
      <c r="F58" s="9" t="s">
        <v>7</v>
      </c>
      <c r="G58" s="8" t="s">
        <v>6</v>
      </c>
      <c r="H58" s="8" t="s">
        <v>5</v>
      </c>
      <c r="I58" s="8" t="s">
        <v>4</v>
      </c>
      <c r="J58" s="8" t="s">
        <v>17</v>
      </c>
    </row>
    <row r="59" spans="1:10" ht="15" customHeight="1" thickBot="1" x14ac:dyDescent="0.3">
      <c r="A59" s="7">
        <v>1</v>
      </c>
      <c r="B59" s="6">
        <v>2</v>
      </c>
      <c r="C59" s="6">
        <v>3</v>
      </c>
      <c r="D59" s="7">
        <v>4</v>
      </c>
      <c r="E59" s="6">
        <v>5</v>
      </c>
      <c r="F59" s="6">
        <v>6</v>
      </c>
      <c r="G59" s="7">
        <v>7</v>
      </c>
      <c r="H59" s="6">
        <v>8</v>
      </c>
      <c r="I59" s="6">
        <v>9</v>
      </c>
      <c r="J59" s="6">
        <v>10</v>
      </c>
    </row>
    <row r="60" spans="1:10" x14ac:dyDescent="0.25">
      <c r="A60" s="127">
        <v>17</v>
      </c>
      <c r="B60" s="91" t="s">
        <v>45</v>
      </c>
      <c r="C60" s="87">
        <v>1445</v>
      </c>
      <c r="D60" s="39" t="s">
        <v>44</v>
      </c>
      <c r="E60" s="111" t="s">
        <v>119</v>
      </c>
      <c r="F60" s="91" t="s">
        <v>41</v>
      </c>
      <c r="G60" s="21">
        <v>2</v>
      </c>
      <c r="H60" s="54"/>
      <c r="I60" s="38">
        <f t="shared" ref="I60:I67" si="2">G60*H60</f>
        <v>0</v>
      </c>
      <c r="J60" s="114"/>
    </row>
    <row r="61" spans="1:10" x14ac:dyDescent="0.25">
      <c r="A61" s="128"/>
      <c r="B61" s="109"/>
      <c r="C61" s="117"/>
      <c r="D61" s="53" t="s">
        <v>43</v>
      </c>
      <c r="E61" s="98"/>
      <c r="F61" s="109"/>
      <c r="G61" s="51">
        <v>2</v>
      </c>
      <c r="H61" s="52"/>
      <c r="I61" s="49">
        <f t="shared" si="2"/>
        <v>0</v>
      </c>
      <c r="J61" s="115"/>
    </row>
    <row r="62" spans="1:10" x14ac:dyDescent="0.25">
      <c r="A62" s="128"/>
      <c r="B62" s="109" t="s">
        <v>42</v>
      </c>
      <c r="C62" s="117"/>
      <c r="D62" s="118"/>
      <c r="E62" s="118" t="s">
        <v>120</v>
      </c>
      <c r="F62" s="109" t="s">
        <v>25</v>
      </c>
      <c r="G62" s="51">
        <v>2</v>
      </c>
      <c r="H62" s="50"/>
      <c r="I62" s="49">
        <f t="shared" si="2"/>
        <v>0</v>
      </c>
      <c r="J62" s="115"/>
    </row>
    <row r="63" spans="1:10" ht="16.5" thickBot="1" x14ac:dyDescent="0.3">
      <c r="A63" s="129"/>
      <c r="B63" s="118"/>
      <c r="C63" s="117"/>
      <c r="D63" s="116"/>
      <c r="E63" s="116"/>
      <c r="F63" s="118"/>
      <c r="G63" s="48">
        <v>2</v>
      </c>
      <c r="H63" s="47"/>
      <c r="I63" s="46">
        <f t="shared" si="2"/>
        <v>0</v>
      </c>
      <c r="J63" s="125"/>
    </row>
    <row r="64" spans="1:10" ht="30.75" thickBot="1" x14ac:dyDescent="0.3">
      <c r="A64" s="32">
        <v>18</v>
      </c>
      <c r="B64" s="29" t="s">
        <v>106</v>
      </c>
      <c r="C64" s="31"/>
      <c r="D64" s="5"/>
      <c r="E64" s="45" t="s">
        <v>119</v>
      </c>
      <c r="F64" s="29" t="s">
        <v>105</v>
      </c>
      <c r="G64" s="29">
        <v>8</v>
      </c>
      <c r="H64" s="44"/>
      <c r="I64" s="44">
        <f t="shared" si="2"/>
        <v>0</v>
      </c>
      <c r="J64" s="43"/>
    </row>
    <row r="65" spans="1:10" ht="30.75" thickBot="1" x14ac:dyDescent="0.3">
      <c r="A65" s="32">
        <v>19</v>
      </c>
      <c r="B65" s="29" t="s">
        <v>86</v>
      </c>
      <c r="C65" s="31"/>
      <c r="D65" s="5"/>
      <c r="E65" s="45" t="s">
        <v>119</v>
      </c>
      <c r="F65" s="5" t="s">
        <v>107</v>
      </c>
      <c r="G65" s="29">
        <v>2</v>
      </c>
      <c r="H65" s="44"/>
      <c r="I65" s="44">
        <f t="shared" si="2"/>
        <v>0</v>
      </c>
      <c r="J65" s="43"/>
    </row>
    <row r="66" spans="1:10" ht="30.75" thickBot="1" x14ac:dyDescent="0.3">
      <c r="A66" s="32">
        <v>20</v>
      </c>
      <c r="B66" s="29" t="s">
        <v>87</v>
      </c>
      <c r="C66" s="31"/>
      <c r="D66" s="5"/>
      <c r="E66" s="45" t="s">
        <v>119</v>
      </c>
      <c r="F66" s="5" t="s">
        <v>108</v>
      </c>
      <c r="G66" s="29">
        <v>2</v>
      </c>
      <c r="H66" s="44"/>
      <c r="I66" s="44">
        <f t="shared" si="2"/>
        <v>0</v>
      </c>
      <c r="J66" s="43"/>
    </row>
    <row r="67" spans="1:10" ht="30.75" thickBot="1" x14ac:dyDescent="0.3">
      <c r="A67" s="32">
        <v>21</v>
      </c>
      <c r="B67" s="29" t="s">
        <v>89</v>
      </c>
      <c r="C67" s="31"/>
      <c r="D67" s="5"/>
      <c r="E67" s="45" t="s">
        <v>119</v>
      </c>
      <c r="F67" s="5" t="s">
        <v>109</v>
      </c>
      <c r="G67" s="29">
        <v>2</v>
      </c>
      <c r="H67" s="44"/>
      <c r="I67" s="44">
        <f t="shared" si="2"/>
        <v>0</v>
      </c>
      <c r="J67" s="43"/>
    </row>
    <row r="68" spans="1:10" x14ac:dyDescent="0.25">
      <c r="A68" s="22"/>
      <c r="B68" s="22"/>
      <c r="C68" s="23"/>
      <c r="D68" s="11"/>
      <c r="E68" s="42"/>
      <c r="F68"/>
      <c r="G68" s="22"/>
      <c r="H68" s="40"/>
      <c r="I68" s="41"/>
      <c r="J68" s="40"/>
    </row>
    <row r="69" spans="1:10" x14ac:dyDescent="0.25">
      <c r="A69" s="102" t="s">
        <v>40</v>
      </c>
      <c r="B69" s="102"/>
      <c r="C69" s="102"/>
      <c r="D69" s="102"/>
      <c r="E69"/>
      <c r="F69"/>
      <c r="G69"/>
      <c r="H69"/>
      <c r="I69"/>
      <c r="J69"/>
    </row>
    <row r="70" spans="1:10" ht="50.25" customHeight="1" x14ac:dyDescent="0.25">
      <c r="A70" s="8" t="s">
        <v>12</v>
      </c>
      <c r="B70" s="9" t="s">
        <v>11</v>
      </c>
      <c r="C70" s="9" t="s">
        <v>10</v>
      </c>
      <c r="D70" s="8" t="s">
        <v>23</v>
      </c>
      <c r="E70" s="8" t="s">
        <v>8</v>
      </c>
      <c r="F70" s="9" t="s">
        <v>7</v>
      </c>
      <c r="G70" s="8" t="s">
        <v>6</v>
      </c>
      <c r="H70" s="8" t="s">
        <v>5</v>
      </c>
      <c r="I70" s="8" t="s">
        <v>4</v>
      </c>
      <c r="J70" s="8" t="s">
        <v>17</v>
      </c>
    </row>
    <row r="71" spans="1:10" ht="15" customHeight="1" thickBot="1" x14ac:dyDescent="0.3">
      <c r="A71" s="7">
        <v>1</v>
      </c>
      <c r="B71" s="6">
        <v>2</v>
      </c>
      <c r="C71" s="6">
        <v>3</v>
      </c>
      <c r="D71" s="7">
        <v>4</v>
      </c>
      <c r="E71" s="6">
        <v>5</v>
      </c>
      <c r="F71" s="6">
        <v>6</v>
      </c>
      <c r="G71" s="7">
        <v>7</v>
      </c>
      <c r="H71" s="6">
        <v>8</v>
      </c>
      <c r="I71" s="6">
        <v>9</v>
      </c>
      <c r="J71" s="6">
        <v>10</v>
      </c>
    </row>
    <row r="72" spans="1:10" ht="17.25" customHeight="1" x14ac:dyDescent="0.25">
      <c r="A72" s="83">
        <v>22</v>
      </c>
      <c r="B72" s="91" t="s">
        <v>39</v>
      </c>
      <c r="C72" s="93">
        <v>13500</v>
      </c>
      <c r="D72" s="39" t="s">
        <v>37</v>
      </c>
      <c r="E72" s="91"/>
      <c r="F72" s="91" t="s">
        <v>36</v>
      </c>
      <c r="G72" s="21">
        <v>2</v>
      </c>
      <c r="H72" s="38"/>
      <c r="I72" s="38">
        <f>G72*H72</f>
        <v>0</v>
      </c>
      <c r="J72" s="130"/>
    </row>
    <row r="73" spans="1:10" ht="17.25" customHeight="1" thickBot="1" x14ac:dyDescent="0.3">
      <c r="A73" s="84"/>
      <c r="B73" s="92"/>
      <c r="C73" s="94"/>
      <c r="D73" s="37" t="s">
        <v>35</v>
      </c>
      <c r="E73" s="92"/>
      <c r="F73" s="92"/>
      <c r="G73" s="15">
        <v>2</v>
      </c>
      <c r="H73" s="36"/>
      <c r="I73" s="35">
        <f>G73*H73</f>
        <v>0</v>
      </c>
      <c r="J73" s="131"/>
    </row>
    <row r="74" spans="1:10" ht="17.25" customHeight="1" x14ac:dyDescent="0.25">
      <c r="A74" s="83">
        <v>23</v>
      </c>
      <c r="B74" s="91" t="s">
        <v>38</v>
      </c>
      <c r="C74" s="93">
        <v>13500</v>
      </c>
      <c r="D74" s="39" t="s">
        <v>37</v>
      </c>
      <c r="E74" s="91"/>
      <c r="F74" s="91" t="s">
        <v>110</v>
      </c>
      <c r="G74" s="21">
        <v>2</v>
      </c>
      <c r="H74" s="38"/>
      <c r="I74" s="38">
        <f>G74*H74</f>
        <v>0</v>
      </c>
      <c r="J74" s="130"/>
    </row>
    <row r="75" spans="1:10" ht="17.25" customHeight="1" thickBot="1" x14ac:dyDescent="0.3">
      <c r="A75" s="84"/>
      <c r="B75" s="92"/>
      <c r="C75" s="94"/>
      <c r="D75" s="37" t="s">
        <v>35</v>
      </c>
      <c r="E75" s="92"/>
      <c r="F75" s="92"/>
      <c r="G75" s="15">
        <v>2</v>
      </c>
      <c r="H75" s="36"/>
      <c r="I75" s="35">
        <f>G75*H75</f>
        <v>0</v>
      </c>
      <c r="J75" s="131"/>
    </row>
    <row r="76" spans="1:10" x14ac:dyDescent="0.25">
      <c r="A76"/>
      <c r="B76"/>
      <c r="C76"/>
      <c r="D76"/>
      <c r="E76"/>
      <c r="F76"/>
      <c r="G76"/>
      <c r="H76"/>
      <c r="I76" s="24"/>
      <c r="J76"/>
    </row>
    <row r="77" spans="1:10" x14ac:dyDescent="0.25">
      <c r="A77" s="132" t="s">
        <v>34</v>
      </c>
      <c r="B77" s="132"/>
      <c r="C77" s="132"/>
      <c r="D77" s="132"/>
      <c r="E77" s="132"/>
      <c r="F77"/>
      <c r="G77"/>
      <c r="H77"/>
      <c r="I77"/>
      <c r="J77"/>
    </row>
    <row r="78" spans="1:10" ht="47.25" customHeight="1" x14ac:dyDescent="0.25">
      <c r="A78" s="8" t="s">
        <v>12</v>
      </c>
      <c r="B78" s="9" t="s">
        <v>11</v>
      </c>
      <c r="C78" s="9" t="s">
        <v>10</v>
      </c>
      <c r="D78" s="8" t="s">
        <v>23</v>
      </c>
      <c r="E78" s="8" t="s">
        <v>8</v>
      </c>
      <c r="F78" s="9" t="s">
        <v>7</v>
      </c>
      <c r="G78" s="8" t="s">
        <v>6</v>
      </c>
      <c r="H78" s="8" t="s">
        <v>5</v>
      </c>
      <c r="I78" s="8" t="s">
        <v>4</v>
      </c>
      <c r="J78" s="8" t="s">
        <v>17</v>
      </c>
    </row>
    <row r="79" spans="1:10" ht="15" customHeight="1" thickBot="1" x14ac:dyDescent="0.3">
      <c r="A79" s="7">
        <v>1</v>
      </c>
      <c r="B79" s="6">
        <v>2</v>
      </c>
      <c r="C79" s="6">
        <v>3</v>
      </c>
      <c r="D79" s="7">
        <v>4</v>
      </c>
      <c r="E79" s="6">
        <v>5</v>
      </c>
      <c r="F79" s="6">
        <v>6</v>
      </c>
      <c r="G79" s="7">
        <v>7</v>
      </c>
      <c r="H79" s="6">
        <v>8</v>
      </c>
      <c r="I79" s="6">
        <v>9</v>
      </c>
      <c r="J79" s="6">
        <v>10</v>
      </c>
    </row>
    <row r="80" spans="1:10" ht="16.5" thickBot="1" x14ac:dyDescent="0.3">
      <c r="A80" s="32">
        <v>24</v>
      </c>
      <c r="B80" s="29" t="s">
        <v>33</v>
      </c>
      <c r="C80" s="31">
        <v>5000</v>
      </c>
      <c r="D80" s="29" t="s">
        <v>32</v>
      </c>
      <c r="E80" s="29"/>
      <c r="F80" s="29" t="s">
        <v>31</v>
      </c>
      <c r="G80" s="29">
        <v>2</v>
      </c>
      <c r="H80" s="28"/>
      <c r="I80" s="28">
        <f>G80*H80</f>
        <v>0</v>
      </c>
      <c r="J80" s="80"/>
    </row>
    <row r="81" spans="1:10" x14ac:dyDescent="0.25">
      <c r="A81"/>
      <c r="B81"/>
      <c r="C81"/>
      <c r="D81"/>
      <c r="E81"/>
      <c r="F81"/>
      <c r="G81"/>
      <c r="H81"/>
      <c r="I81"/>
      <c r="J81"/>
    </row>
    <row r="82" spans="1:10" x14ac:dyDescent="0.25">
      <c r="A82"/>
      <c r="B82"/>
      <c r="C82"/>
      <c r="D82"/>
      <c r="E82"/>
      <c r="F82"/>
      <c r="G82"/>
      <c r="H82"/>
      <c r="I82"/>
      <c r="J82"/>
    </row>
    <row r="83" spans="1:10" x14ac:dyDescent="0.25">
      <c r="A83" s="132" t="s">
        <v>30</v>
      </c>
      <c r="B83" s="132"/>
      <c r="C83" s="132"/>
      <c r="D83" s="132"/>
      <c r="E83" s="132"/>
      <c r="F83"/>
      <c r="G83"/>
      <c r="H83"/>
      <c r="I83"/>
      <c r="J83"/>
    </row>
    <row r="84" spans="1:10" ht="60" x14ac:dyDescent="0.25">
      <c r="A84" s="8" t="s">
        <v>12</v>
      </c>
      <c r="B84" s="9" t="s">
        <v>11</v>
      </c>
      <c r="C84" s="9" t="s">
        <v>10</v>
      </c>
      <c r="D84" s="8" t="s">
        <v>23</v>
      </c>
      <c r="E84" s="8" t="s">
        <v>8</v>
      </c>
      <c r="F84" s="9" t="s">
        <v>7</v>
      </c>
      <c r="G84" s="8" t="s">
        <v>6</v>
      </c>
      <c r="H84" s="8" t="s">
        <v>5</v>
      </c>
      <c r="I84" s="8" t="s">
        <v>4</v>
      </c>
      <c r="J84" s="8" t="s">
        <v>17</v>
      </c>
    </row>
    <row r="85" spans="1:10" ht="16.5" thickBot="1" x14ac:dyDescent="0.3">
      <c r="A85" s="7">
        <v>1</v>
      </c>
      <c r="B85" s="6">
        <v>2</v>
      </c>
      <c r="C85" s="6">
        <v>3</v>
      </c>
      <c r="D85" s="7">
        <v>4</v>
      </c>
      <c r="E85" s="6">
        <v>5</v>
      </c>
      <c r="F85" s="6">
        <v>6</v>
      </c>
      <c r="G85" s="7">
        <v>7</v>
      </c>
      <c r="H85" s="6">
        <v>8</v>
      </c>
      <c r="I85" s="6">
        <v>9</v>
      </c>
      <c r="J85" s="6">
        <v>10</v>
      </c>
    </row>
    <row r="86" spans="1:10" ht="16.5" thickBot="1" x14ac:dyDescent="0.3">
      <c r="A86" s="26">
        <v>25</v>
      </c>
      <c r="B86" s="21" t="s">
        <v>29</v>
      </c>
      <c r="C86" s="25">
        <v>3500</v>
      </c>
      <c r="D86" s="34"/>
      <c r="E86" s="21"/>
      <c r="F86" s="21" t="s">
        <v>28</v>
      </c>
      <c r="G86" s="18">
        <v>4</v>
      </c>
      <c r="H86" s="17"/>
      <c r="I86" s="17">
        <f>G86*H86</f>
        <v>0</v>
      </c>
      <c r="J86" s="16"/>
    </row>
    <row r="87" spans="1:10" ht="16.5" thickBot="1" x14ac:dyDescent="0.3">
      <c r="A87" s="26">
        <v>26</v>
      </c>
      <c r="B87" s="21" t="s">
        <v>88</v>
      </c>
      <c r="C87" s="25">
        <v>3500</v>
      </c>
      <c r="D87" s="34"/>
      <c r="E87" s="21"/>
      <c r="F87" s="21" t="s">
        <v>111</v>
      </c>
      <c r="G87" s="18">
        <v>1</v>
      </c>
      <c r="H87" s="17"/>
      <c r="I87" s="17">
        <f>G87*H87</f>
        <v>0</v>
      </c>
      <c r="J87" s="16"/>
    </row>
    <row r="88" spans="1:10" x14ac:dyDescent="0.25">
      <c r="A88" s="26">
        <v>27</v>
      </c>
      <c r="B88" s="21" t="s">
        <v>112</v>
      </c>
      <c r="C88" s="25">
        <v>3500</v>
      </c>
      <c r="D88" s="34"/>
      <c r="E88" s="21"/>
      <c r="F88" s="21" t="s">
        <v>111</v>
      </c>
      <c r="G88" s="18">
        <v>6</v>
      </c>
      <c r="H88" s="17"/>
      <c r="I88" s="17">
        <f>G88*H88</f>
        <v>0</v>
      </c>
      <c r="J88" s="16"/>
    </row>
    <row r="89" spans="1:10" x14ac:dyDescent="0.25">
      <c r="A89" s="22"/>
      <c r="B89" s="22"/>
      <c r="C89" s="23"/>
      <c r="D89"/>
      <c r="E89" s="22"/>
      <c r="F89" s="22"/>
      <c r="G89"/>
      <c r="H89" s="11"/>
      <c r="I89" s="33"/>
      <c r="J89"/>
    </row>
    <row r="90" spans="1:10" x14ac:dyDescent="0.25">
      <c r="A90" s="22"/>
      <c r="B90" s="22"/>
      <c r="C90" s="23"/>
      <c r="D90"/>
      <c r="E90" s="22"/>
      <c r="F90" s="22"/>
      <c r="G90"/>
      <c r="H90" s="11"/>
      <c r="I90" s="11"/>
      <c r="J90"/>
    </row>
    <row r="91" spans="1:10" x14ac:dyDescent="0.25">
      <c r="A91" s="102" t="s">
        <v>27</v>
      </c>
      <c r="B91" s="102"/>
      <c r="C91" s="102"/>
      <c r="D91" s="102"/>
      <c r="E91"/>
      <c r="F91"/>
      <c r="G91"/>
      <c r="H91"/>
      <c r="I91"/>
      <c r="J91"/>
    </row>
    <row r="92" spans="1:10" ht="47.25" customHeight="1" x14ac:dyDescent="0.25">
      <c r="A92" s="8" t="s">
        <v>12</v>
      </c>
      <c r="B92" s="9" t="s">
        <v>11</v>
      </c>
      <c r="C92" s="9" t="s">
        <v>10</v>
      </c>
      <c r="D92" s="8" t="s">
        <v>23</v>
      </c>
      <c r="E92" s="8" t="s">
        <v>8</v>
      </c>
      <c r="F92" s="9" t="s">
        <v>7</v>
      </c>
      <c r="G92" s="8" t="s">
        <v>6</v>
      </c>
      <c r="H92" s="8" t="s">
        <v>5</v>
      </c>
      <c r="I92" s="8" t="s">
        <v>4</v>
      </c>
      <c r="J92" s="8" t="s">
        <v>17</v>
      </c>
    </row>
    <row r="93" spans="1:10" ht="15" customHeight="1" thickBot="1" x14ac:dyDescent="0.3">
      <c r="A93" s="7">
        <v>1</v>
      </c>
      <c r="B93" s="6">
        <v>2</v>
      </c>
      <c r="C93" s="6">
        <v>3</v>
      </c>
      <c r="D93" s="7">
        <v>4</v>
      </c>
      <c r="E93" s="6">
        <v>5</v>
      </c>
      <c r="F93" s="6">
        <v>6</v>
      </c>
      <c r="G93" s="7">
        <v>7</v>
      </c>
      <c r="H93" s="6">
        <v>8</v>
      </c>
      <c r="I93" s="6">
        <v>9</v>
      </c>
      <c r="J93" s="6">
        <v>10</v>
      </c>
    </row>
    <row r="94" spans="1:10" ht="17.25" customHeight="1" thickBot="1" x14ac:dyDescent="0.3">
      <c r="A94" s="32">
        <v>28</v>
      </c>
      <c r="B94" s="29" t="s">
        <v>26</v>
      </c>
      <c r="C94" s="31">
        <v>560</v>
      </c>
      <c r="D94" s="30"/>
      <c r="E94" s="29"/>
      <c r="F94" s="29" t="s">
        <v>25</v>
      </c>
      <c r="G94" s="5">
        <v>4</v>
      </c>
      <c r="H94" s="28"/>
      <c r="I94" s="28">
        <f>G94*H94</f>
        <v>0</v>
      </c>
      <c r="J94" s="27"/>
    </row>
    <row r="95" spans="1:10" ht="15" customHeight="1" x14ac:dyDescent="0.25">
      <c r="A95" s="22"/>
      <c r="B95" s="22"/>
      <c r="C95" s="23"/>
      <c r="D95"/>
      <c r="E95" s="22"/>
      <c r="F95" s="22"/>
      <c r="G95"/>
      <c r="H95" s="11"/>
      <c r="I95" s="11"/>
      <c r="J95"/>
    </row>
    <row r="96" spans="1:10" x14ac:dyDescent="0.25">
      <c r="A96"/>
      <c r="B96"/>
      <c r="C96"/>
      <c r="D96"/>
      <c r="E96"/>
      <c r="F96"/>
      <c r="G96"/>
      <c r="H96"/>
      <c r="I96"/>
      <c r="J96"/>
    </row>
    <row r="97" spans="1:10" x14ac:dyDescent="0.25">
      <c r="A97" s="102" t="s">
        <v>24</v>
      </c>
      <c r="B97" s="102"/>
      <c r="C97" s="102"/>
      <c r="D97" s="102"/>
      <c r="E97" s="22"/>
      <c r="F97" s="22"/>
      <c r="G97"/>
      <c r="H97"/>
      <c r="I97"/>
      <c r="J97"/>
    </row>
    <row r="98" spans="1:10" ht="49.5" customHeight="1" x14ac:dyDescent="0.25">
      <c r="A98" s="8" t="s">
        <v>12</v>
      </c>
      <c r="B98" s="9" t="s">
        <v>11</v>
      </c>
      <c r="C98" s="9" t="s">
        <v>10</v>
      </c>
      <c r="D98" s="8" t="s">
        <v>23</v>
      </c>
      <c r="E98" s="8" t="s">
        <v>8</v>
      </c>
      <c r="F98" s="9" t="s">
        <v>7</v>
      </c>
      <c r="G98" s="8" t="s">
        <v>6</v>
      </c>
      <c r="H98" s="8" t="s">
        <v>5</v>
      </c>
      <c r="I98" s="8" t="s">
        <v>4</v>
      </c>
      <c r="J98" s="8" t="s">
        <v>17</v>
      </c>
    </row>
    <row r="99" spans="1:10" ht="15" customHeight="1" thickBot="1" x14ac:dyDescent="0.3">
      <c r="A99" s="7">
        <v>1</v>
      </c>
      <c r="B99" s="6">
        <v>2</v>
      </c>
      <c r="C99" s="6">
        <v>3</v>
      </c>
      <c r="D99" s="7">
        <v>4</v>
      </c>
      <c r="E99" s="6">
        <v>5</v>
      </c>
      <c r="F99" s="6">
        <v>6</v>
      </c>
      <c r="G99" s="7">
        <v>7</v>
      </c>
      <c r="H99" s="6">
        <v>8</v>
      </c>
      <c r="I99" s="6">
        <v>9</v>
      </c>
      <c r="J99" s="6">
        <v>10</v>
      </c>
    </row>
    <row r="100" spans="1:10" ht="17.25" customHeight="1" x14ac:dyDescent="0.25">
      <c r="A100" s="89">
        <v>29</v>
      </c>
      <c r="B100" s="21" t="s">
        <v>22</v>
      </c>
      <c r="C100" s="93">
        <v>8300</v>
      </c>
      <c r="D100" s="134"/>
      <c r="E100" s="91"/>
      <c r="F100" s="21" t="s">
        <v>21</v>
      </c>
      <c r="G100" s="18">
        <v>1</v>
      </c>
      <c r="H100" s="17"/>
      <c r="I100" s="17">
        <f>G100*H100</f>
        <v>0</v>
      </c>
      <c r="J100" s="16"/>
    </row>
    <row r="101" spans="1:10" ht="17.25" customHeight="1" thickBot="1" x14ac:dyDescent="0.3">
      <c r="A101" s="90"/>
      <c r="B101" s="20" t="s">
        <v>20</v>
      </c>
      <c r="C101" s="94"/>
      <c r="D101" s="101"/>
      <c r="E101" s="92"/>
      <c r="F101" s="20" t="s">
        <v>19</v>
      </c>
      <c r="G101" s="14">
        <v>1</v>
      </c>
      <c r="H101" s="81"/>
      <c r="I101" s="81">
        <f>G101*H101</f>
        <v>0</v>
      </c>
      <c r="J101" s="13"/>
    </row>
    <row r="102" spans="1:10" x14ac:dyDescent="0.25">
      <c r="A102" s="22"/>
      <c r="B102" s="22"/>
      <c r="C102" s="23"/>
      <c r="D102" s="11"/>
      <c r="E102" s="22"/>
      <c r="F102" s="22"/>
      <c r="G102" s="11"/>
      <c r="H102"/>
      <c r="I102" s="24"/>
      <c r="J102"/>
    </row>
    <row r="103" spans="1:10" x14ac:dyDescent="0.25">
      <c r="A103" s="22"/>
      <c r="B103" s="22"/>
      <c r="C103" s="23"/>
      <c r="D103" s="11"/>
      <c r="E103" s="22"/>
      <c r="F103" s="22"/>
      <c r="G103"/>
      <c r="H103"/>
      <c r="I103"/>
      <c r="J103"/>
    </row>
    <row r="104" spans="1:10" x14ac:dyDescent="0.25">
      <c r="A104" s="102" t="s">
        <v>18</v>
      </c>
      <c r="B104" s="102"/>
      <c r="C104" s="102"/>
      <c r="D104" s="102"/>
      <c r="E104"/>
      <c r="F104"/>
      <c r="G104"/>
      <c r="H104"/>
      <c r="I104"/>
      <c r="J104"/>
    </row>
    <row r="105" spans="1:10" ht="49.5" customHeight="1" x14ac:dyDescent="0.25">
      <c r="A105" s="8" t="s">
        <v>12</v>
      </c>
      <c r="B105" s="9" t="s">
        <v>11</v>
      </c>
      <c r="C105" s="9" t="s">
        <v>10</v>
      </c>
      <c r="D105" s="8" t="s">
        <v>9</v>
      </c>
      <c r="E105" s="8" t="s">
        <v>8</v>
      </c>
      <c r="F105" s="9" t="s">
        <v>7</v>
      </c>
      <c r="G105" s="8" t="s">
        <v>6</v>
      </c>
      <c r="H105" s="8" t="s">
        <v>5</v>
      </c>
      <c r="I105" s="8" t="s">
        <v>4</v>
      </c>
      <c r="J105" s="8" t="s">
        <v>17</v>
      </c>
    </row>
    <row r="106" spans="1:10" ht="15" customHeight="1" thickBot="1" x14ac:dyDescent="0.3">
      <c r="A106" s="7">
        <v>1</v>
      </c>
      <c r="B106" s="6">
        <v>2</v>
      </c>
      <c r="C106" s="6">
        <v>3</v>
      </c>
      <c r="D106" s="7">
        <v>4</v>
      </c>
      <c r="E106" s="6">
        <v>5</v>
      </c>
      <c r="F106" s="6">
        <v>6</v>
      </c>
      <c r="G106" s="7">
        <v>7</v>
      </c>
      <c r="H106" s="6">
        <v>8</v>
      </c>
      <c r="I106" s="6">
        <v>9</v>
      </c>
      <c r="J106" s="6">
        <v>10</v>
      </c>
    </row>
    <row r="107" spans="1:10" x14ac:dyDescent="0.25">
      <c r="A107" s="83">
        <v>30</v>
      </c>
      <c r="B107" s="21" t="s">
        <v>16</v>
      </c>
      <c r="C107" s="87">
        <v>1540</v>
      </c>
      <c r="D107" s="85">
        <v>29</v>
      </c>
      <c r="E107" s="85"/>
      <c r="F107" s="85"/>
      <c r="G107" s="18">
        <v>2</v>
      </c>
      <c r="H107" s="17"/>
      <c r="I107" s="17">
        <f t="shared" ref="I107:I112" si="3">G107*H107</f>
        <v>0</v>
      </c>
      <c r="J107" s="16"/>
    </row>
    <row r="108" spans="1:10" ht="16.5" thickBot="1" x14ac:dyDescent="0.3">
      <c r="A108" s="84"/>
      <c r="B108" s="20" t="s">
        <v>15</v>
      </c>
      <c r="C108" s="88"/>
      <c r="D108" s="86"/>
      <c r="E108" s="86"/>
      <c r="F108" s="86"/>
      <c r="G108" s="14">
        <v>2</v>
      </c>
      <c r="H108" s="81"/>
      <c r="I108" s="81">
        <f t="shared" si="3"/>
        <v>0</v>
      </c>
      <c r="J108" s="13"/>
    </row>
    <row r="109" spans="1:10" x14ac:dyDescent="0.25">
      <c r="A109" s="83">
        <v>31</v>
      </c>
      <c r="B109" s="85" t="s">
        <v>14</v>
      </c>
      <c r="C109" s="87">
        <v>1540</v>
      </c>
      <c r="D109" s="85">
        <v>29</v>
      </c>
      <c r="E109" s="85"/>
      <c r="F109" s="19"/>
      <c r="G109" s="18">
        <v>2</v>
      </c>
      <c r="H109" s="17"/>
      <c r="I109" s="17">
        <f t="shared" si="3"/>
        <v>0</v>
      </c>
      <c r="J109" s="16"/>
    </row>
    <row r="110" spans="1:10" ht="16.5" thickBot="1" x14ac:dyDescent="0.3">
      <c r="A110" s="84"/>
      <c r="B110" s="86"/>
      <c r="C110" s="88"/>
      <c r="D110" s="86"/>
      <c r="E110" s="86"/>
      <c r="F110" s="82"/>
      <c r="G110" s="14"/>
      <c r="H110" s="81"/>
      <c r="I110" s="81">
        <f t="shared" si="3"/>
        <v>0</v>
      </c>
      <c r="J110" s="13"/>
    </row>
    <row r="111" spans="1:10" x14ac:dyDescent="0.25">
      <c r="A111" s="83">
        <v>32</v>
      </c>
      <c r="B111" s="85" t="s">
        <v>13</v>
      </c>
      <c r="C111" s="87">
        <v>1540</v>
      </c>
      <c r="D111" s="85">
        <v>29</v>
      </c>
      <c r="E111" s="85"/>
      <c r="F111" s="19"/>
      <c r="G111" s="18">
        <v>2</v>
      </c>
      <c r="H111" s="17"/>
      <c r="I111" s="17">
        <f t="shared" si="3"/>
        <v>0</v>
      </c>
      <c r="J111" s="16"/>
    </row>
    <row r="112" spans="1:10" ht="16.5" thickBot="1" x14ac:dyDescent="0.3">
      <c r="A112" s="84"/>
      <c r="B112" s="86"/>
      <c r="C112" s="88"/>
      <c r="D112" s="86"/>
      <c r="E112" s="86"/>
      <c r="F112" s="82"/>
      <c r="G112" s="14"/>
      <c r="H112" s="81"/>
      <c r="I112" s="81">
        <f t="shared" si="3"/>
        <v>0</v>
      </c>
      <c r="J112" s="13"/>
    </row>
    <row r="113" spans="1:11" x14ac:dyDescent="0.25">
      <c r="A113" s="83">
        <v>33</v>
      </c>
      <c r="B113" s="85" t="s">
        <v>85</v>
      </c>
      <c r="C113" s="87">
        <v>1540</v>
      </c>
      <c r="D113" s="85">
        <v>29</v>
      </c>
      <c r="E113" s="85"/>
      <c r="F113" s="19"/>
      <c r="G113" s="18">
        <v>2</v>
      </c>
      <c r="H113" s="17"/>
      <c r="I113" s="17">
        <f t="shared" ref="I113:I114" si="4">G113*H113</f>
        <v>0</v>
      </c>
      <c r="J113" s="16"/>
    </row>
    <row r="114" spans="1:11" ht="16.5" thickBot="1" x14ac:dyDescent="0.3">
      <c r="A114" s="84"/>
      <c r="B114" s="86"/>
      <c r="C114" s="88"/>
      <c r="D114" s="86"/>
      <c r="E114" s="86"/>
      <c r="F114" s="82"/>
      <c r="G114" s="14"/>
      <c r="H114" s="81"/>
      <c r="I114" s="81">
        <f t="shared" si="4"/>
        <v>0</v>
      </c>
      <c r="J114" s="13"/>
    </row>
    <row r="115" spans="1:11" ht="17.25" customHeight="1" x14ac:dyDescent="0.25">
      <c r="A115" s="11"/>
      <c r="B115" s="11"/>
      <c r="C115" s="12"/>
      <c r="D115" s="11"/>
      <c r="E115"/>
      <c r="F115"/>
      <c r="G115" s="11"/>
      <c r="H115" s="10"/>
      <c r="I115" s="10"/>
      <c r="J115"/>
    </row>
    <row r="116" spans="1:11" x14ac:dyDescent="0.25">
      <c r="A116"/>
      <c r="B116"/>
      <c r="C116"/>
      <c r="D116"/>
      <c r="E116"/>
      <c r="F116"/>
      <c r="G116"/>
      <c r="H116"/>
      <c r="I116"/>
      <c r="J116"/>
    </row>
    <row r="117" spans="1:11" x14ac:dyDescent="0.25">
      <c r="A117"/>
      <c r="B117"/>
      <c r="C117"/>
      <c r="D117"/>
      <c r="E117"/>
      <c r="F117"/>
      <c r="G117"/>
      <c r="H117"/>
      <c r="I117"/>
      <c r="J117"/>
    </row>
    <row r="118" spans="1:11" x14ac:dyDescent="0.25">
      <c r="F118" s="133" t="s">
        <v>2</v>
      </c>
      <c r="G118" s="133"/>
      <c r="H118" s="133"/>
      <c r="I118" s="4">
        <f>SUM(I17:I29,I34:I55,I60:I67,I72:I75,I80,I86:I88,I94,I100:I101,I107:I114)</f>
        <v>0</v>
      </c>
      <c r="J118" s="3"/>
      <c r="K118" s="2"/>
    </row>
    <row r="119" spans="1:11" x14ac:dyDescent="0.25">
      <c r="F119" s="133" t="s">
        <v>1</v>
      </c>
      <c r="G119" s="133"/>
      <c r="H119" s="133"/>
      <c r="I119" s="4">
        <f>I118*25%</f>
        <v>0</v>
      </c>
      <c r="J119" s="3"/>
    </row>
    <row r="120" spans="1:11" x14ac:dyDescent="0.25">
      <c r="F120" s="133" t="s">
        <v>0</v>
      </c>
      <c r="G120" s="133"/>
      <c r="H120" s="133"/>
      <c r="I120" s="4">
        <f>SUM(I118:I119)</f>
        <v>0</v>
      </c>
      <c r="J120" s="3"/>
      <c r="K120" s="2"/>
    </row>
  </sheetData>
  <mergeCells count="168">
    <mergeCell ref="A42:A43"/>
    <mergeCell ref="B42:B43"/>
    <mergeCell ref="C42:C43"/>
    <mergeCell ref="D38:D39"/>
    <mergeCell ref="E38:E39"/>
    <mergeCell ref="A111:A112"/>
    <mergeCell ref="C111:C112"/>
    <mergeCell ref="D111:D112"/>
    <mergeCell ref="E111:E112"/>
    <mergeCell ref="B109:B110"/>
    <mergeCell ref="B111:B112"/>
    <mergeCell ref="A48:A49"/>
    <mergeCell ref="B48:B49"/>
    <mergeCell ref="C48:C49"/>
    <mergeCell ref="E48:E49"/>
    <mergeCell ref="A109:A110"/>
    <mergeCell ref="C109:C110"/>
    <mergeCell ref="D109:D110"/>
    <mergeCell ref="E109:E110"/>
    <mergeCell ref="A91:D91"/>
    <mergeCell ref="A97:D97"/>
    <mergeCell ref="A100:A101"/>
    <mergeCell ref="E44:E45"/>
    <mergeCell ref="A40:A41"/>
    <mergeCell ref="F118:H118"/>
    <mergeCell ref="F119:H119"/>
    <mergeCell ref="F120:H120"/>
    <mergeCell ref="A46:A47"/>
    <mergeCell ref="B46:B47"/>
    <mergeCell ref="C46:C47"/>
    <mergeCell ref="E46:E47"/>
    <mergeCell ref="F46:F47"/>
    <mergeCell ref="G46:G47"/>
    <mergeCell ref="F60:F61"/>
    <mergeCell ref="F62:F63"/>
    <mergeCell ref="C100:C101"/>
    <mergeCell ref="D100:D101"/>
    <mergeCell ref="E100:E101"/>
    <mergeCell ref="A104:D104"/>
    <mergeCell ref="A107:A108"/>
    <mergeCell ref="C107:C108"/>
    <mergeCell ref="D107:D108"/>
    <mergeCell ref="E107:E108"/>
    <mergeCell ref="F107:F108"/>
    <mergeCell ref="F74:F75"/>
    <mergeCell ref="B74:B75"/>
    <mergeCell ref="C74:C75"/>
    <mergeCell ref="E74:E75"/>
    <mergeCell ref="G44:G45"/>
    <mergeCell ref="G48:G49"/>
    <mergeCell ref="H48:H49"/>
    <mergeCell ref="J72:J73"/>
    <mergeCell ref="A77:E77"/>
    <mergeCell ref="A83:E83"/>
    <mergeCell ref="A74:A75"/>
    <mergeCell ref="A69:D69"/>
    <mergeCell ref="A72:A73"/>
    <mergeCell ref="B72:B73"/>
    <mergeCell ref="C72:C73"/>
    <mergeCell ref="E72:E73"/>
    <mergeCell ref="F72:F73"/>
    <mergeCell ref="H46:H47"/>
    <mergeCell ref="I46:I47"/>
    <mergeCell ref="J46:J47"/>
    <mergeCell ref="F48:F49"/>
    <mergeCell ref="I48:I49"/>
    <mergeCell ref="J48:J49"/>
    <mergeCell ref="J74:J75"/>
    <mergeCell ref="A50:A51"/>
    <mergeCell ref="B50:B51"/>
    <mergeCell ref="C50:C51"/>
    <mergeCell ref="E50:E51"/>
    <mergeCell ref="B40:B41"/>
    <mergeCell ref="C40:C41"/>
    <mergeCell ref="E40:E41"/>
    <mergeCell ref="F40:F41"/>
    <mergeCell ref="H38:H39"/>
    <mergeCell ref="I38:I39"/>
    <mergeCell ref="J38:J39"/>
    <mergeCell ref="J62:J63"/>
    <mergeCell ref="H44:H45"/>
    <mergeCell ref="I44:I45"/>
    <mergeCell ref="J44:J45"/>
    <mergeCell ref="A57:D57"/>
    <mergeCell ref="A60:A63"/>
    <mergeCell ref="B60:B61"/>
    <mergeCell ref="C60:C63"/>
    <mergeCell ref="E60:E61"/>
    <mergeCell ref="B62:B63"/>
    <mergeCell ref="D62:D63"/>
    <mergeCell ref="E62:E63"/>
    <mergeCell ref="J60:J61"/>
    <mergeCell ref="A44:A45"/>
    <mergeCell ref="B44:B45"/>
    <mergeCell ref="C44:C45"/>
    <mergeCell ref="F44:F45"/>
    <mergeCell ref="J34:J35"/>
    <mergeCell ref="A36:A39"/>
    <mergeCell ref="B36:B39"/>
    <mergeCell ref="C36:C39"/>
    <mergeCell ref="E36:E37"/>
    <mergeCell ref="F36:F39"/>
    <mergeCell ref="G36:G37"/>
    <mergeCell ref="B22:B23"/>
    <mergeCell ref="C22:C23"/>
    <mergeCell ref="F22:F23"/>
    <mergeCell ref="G38:G39"/>
    <mergeCell ref="H36:H37"/>
    <mergeCell ref="I36:I37"/>
    <mergeCell ref="J36:J37"/>
    <mergeCell ref="A24:A25"/>
    <mergeCell ref="B24:B25"/>
    <mergeCell ref="C24:C25"/>
    <mergeCell ref="F24:F25"/>
    <mergeCell ref="A26:A27"/>
    <mergeCell ref="B26:B27"/>
    <mergeCell ref="C26:C27"/>
    <mergeCell ref="F26:F27"/>
    <mergeCell ref="D6:G6"/>
    <mergeCell ref="D7:G7"/>
    <mergeCell ref="A14:D14"/>
    <mergeCell ref="A17:A19"/>
    <mergeCell ref="B17:B19"/>
    <mergeCell ref="C17:C19"/>
    <mergeCell ref="F17:F19"/>
    <mergeCell ref="A22:A23"/>
    <mergeCell ref="A20:A21"/>
    <mergeCell ref="B20:B21"/>
    <mergeCell ref="C20:C21"/>
    <mergeCell ref="F20:F21"/>
    <mergeCell ref="G54:G55"/>
    <mergeCell ref="H54:H55"/>
    <mergeCell ref="I54:I55"/>
    <mergeCell ref="J54:J55"/>
    <mergeCell ref="F50:F51"/>
    <mergeCell ref="G50:G51"/>
    <mergeCell ref="H50:H51"/>
    <mergeCell ref="I50:I51"/>
    <mergeCell ref="J50:J51"/>
    <mergeCell ref="F52:F53"/>
    <mergeCell ref="G52:G53"/>
    <mergeCell ref="H52:H53"/>
    <mergeCell ref="I52:I53"/>
    <mergeCell ref="J52:J53"/>
    <mergeCell ref="A113:A114"/>
    <mergeCell ref="B113:B114"/>
    <mergeCell ref="C113:C114"/>
    <mergeCell ref="D113:D114"/>
    <mergeCell ref="E113:E114"/>
    <mergeCell ref="A28:A29"/>
    <mergeCell ref="B28:B29"/>
    <mergeCell ref="C28:C29"/>
    <mergeCell ref="F28:F29"/>
    <mergeCell ref="A54:A55"/>
    <mergeCell ref="B54:B55"/>
    <mergeCell ref="C54:C55"/>
    <mergeCell ref="E54:E55"/>
    <mergeCell ref="F54:F55"/>
    <mergeCell ref="A52:A53"/>
    <mergeCell ref="B52:B53"/>
    <mergeCell ref="C52:C53"/>
    <mergeCell ref="E52:E53"/>
    <mergeCell ref="A31:D31"/>
    <mergeCell ref="A34:A35"/>
    <mergeCell ref="B34:B35"/>
    <mergeCell ref="C34:C35"/>
    <mergeCell ref="E34:E35"/>
    <mergeCell ref="F34:F3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headerFooter>
    <oddFooter>Stranica &amp;P od &amp;N</oddFooter>
  </headerFooter>
  <rowBreaks count="1" manualBreakCount="1"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3A7E-2BA3-4DCF-9DD7-28D1AEB96FB7}">
  <dimension ref="A2:A13"/>
  <sheetViews>
    <sheetView workbookViewId="0">
      <selection activeCell="C13" sqref="C13"/>
    </sheetView>
  </sheetViews>
  <sheetFormatPr defaultRowHeight="15" x14ac:dyDescent="0.25"/>
  <cols>
    <col min="1" max="1" width="82.28515625" customWidth="1"/>
  </cols>
  <sheetData>
    <row r="2" spans="1:1" ht="15.75" x14ac:dyDescent="0.25">
      <c r="A2" s="75" t="s">
        <v>76</v>
      </c>
    </row>
    <row r="4" spans="1:1" ht="60" customHeight="1" x14ac:dyDescent="0.25">
      <c r="A4" s="76" t="s">
        <v>77</v>
      </c>
    </row>
    <row r="5" spans="1:1" ht="15.75" x14ac:dyDescent="0.25">
      <c r="A5" s="76"/>
    </row>
    <row r="7" spans="1:1" ht="87.75" customHeight="1" x14ac:dyDescent="0.25">
      <c r="A7" s="77" t="s">
        <v>81</v>
      </c>
    </row>
    <row r="8" spans="1:1" ht="15.75" x14ac:dyDescent="0.25">
      <c r="A8" s="76"/>
    </row>
    <row r="10" spans="1:1" ht="117" customHeight="1" x14ac:dyDescent="0.25">
      <c r="A10" s="77" t="s">
        <v>80</v>
      </c>
    </row>
    <row r="12" spans="1:1" x14ac:dyDescent="0.25">
      <c r="A12" t="s">
        <v>78</v>
      </c>
    </row>
    <row r="13" spans="1:1" x14ac:dyDescent="0.25">
      <c r="A13" s="78" t="s">
        <v>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 - Vodne usluge</vt:lpstr>
      <vt:lpstr>TEH.SPEC.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nabava1@vodneusluge-bj.hr</dc:creator>
  <cp:lastModifiedBy>nabava1@vodneusluge-bj.hr</cp:lastModifiedBy>
  <cp:lastPrinted>2026-03-26T12:32:42Z</cp:lastPrinted>
  <dcterms:created xsi:type="dcterms:W3CDTF">2024-04-29T11:07:02Z</dcterms:created>
  <dcterms:modified xsi:type="dcterms:W3CDTF">2026-04-02T11:16:36Z</dcterms:modified>
</cp:coreProperties>
</file>