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4. GODINA\PREDMETI\BN-1-2024V SERVISI I REZERVNI DIJELOVI VOZILA\"/>
    </mc:Choice>
  </mc:AlternateContent>
  <xr:revisionPtr revIDLastSave="0" documentId="13_ncr:1_{998CAC9B-983D-401F-9428-B10D79D14B5B}" xr6:coauthVersionLast="47" xr6:coauthVersionMax="47" xr10:uidLastSave="{00000000-0000-0000-0000-000000000000}"/>
  <bookViews>
    <workbookView xWindow="-28920" yWindow="-120" windowWidth="29040" windowHeight="15840" tabRatio="833" xr2:uid="{00000000-000D-0000-FFFF-FFFF00000000}"/>
  </bookViews>
  <sheets>
    <sheet name="Usluga" sheetId="2" r:id="rId1"/>
    <sheet name="BJ 116 FO" sheetId="1" r:id="rId2"/>
    <sheet name="BJ 132 HT" sheetId="3" r:id="rId3"/>
    <sheet name="BJ 661 DG" sheetId="11" r:id="rId4"/>
    <sheet name="BJ 272 IZ" sheetId="12" r:id="rId5"/>
    <sheet name="BJ 267 AN" sheetId="13" r:id="rId6"/>
    <sheet name="BJ 810 IM" sheetId="14" r:id="rId7"/>
    <sheet name="BJ 811 IM" sheetId="15" r:id="rId8"/>
    <sheet name="BJ 812 IM" sheetId="21" r:id="rId9"/>
    <sheet name="BJ 813 IM" sheetId="22" r:id="rId10"/>
    <sheet name="BJ 875 FC" sheetId="23" r:id="rId11"/>
    <sheet name="BJ 925 IJ" sheetId="24" r:id="rId12"/>
    <sheet name="BJ 509 AO" sheetId="25" r:id="rId13"/>
    <sheet name="BJ 150 HL" sheetId="26" r:id="rId14"/>
    <sheet name="BJ 253 FJ" sheetId="27" r:id="rId15"/>
    <sheet name="BJ 574 JJ" sheetId="28" r:id="rId16"/>
    <sheet name="BJ 605 JF" sheetId="29" r:id="rId17"/>
    <sheet name="BJ 907 DV" sheetId="30" r:id="rId18"/>
    <sheet name="BJ 923 IJ" sheetId="31" r:id="rId19"/>
    <sheet name="BJ 517 DU" sheetId="16" r:id="rId20"/>
    <sheet name="BJ 135 FG" sheetId="32" r:id="rId21"/>
    <sheet name="BJ 128 GD" sheetId="33" r:id="rId22"/>
    <sheet name="BJ 360 II" sheetId="34" r:id="rId23"/>
    <sheet name="BJ 680 EL" sheetId="35" r:id="rId24"/>
    <sheet name="BJ 722 CZ" sheetId="36" r:id="rId25"/>
    <sheet name="BJ 350 II" sheetId="37" r:id="rId26"/>
    <sheet name="BJ 576 BL" sheetId="38" r:id="rId27"/>
    <sheet name="BJ 735 JB" sheetId="39" r:id="rId28"/>
    <sheet name="UKUPNO" sheetId="20" r:id="rId2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9" l="1"/>
  <c r="F28" i="39"/>
  <c r="F27" i="39"/>
  <c r="F26" i="39"/>
  <c r="F25" i="39"/>
  <c r="F24" i="39"/>
  <c r="F23" i="39"/>
  <c r="F22" i="39"/>
  <c r="F21" i="39"/>
  <c r="F20" i="39"/>
  <c r="F19" i="39"/>
  <c r="F18" i="39"/>
  <c r="F17" i="39"/>
  <c r="F28" i="38"/>
  <c r="F27" i="38"/>
  <c r="F26" i="38"/>
  <c r="F25" i="38"/>
  <c r="F24" i="38"/>
  <c r="F23" i="38"/>
  <c r="F22" i="38"/>
  <c r="F21" i="38"/>
  <c r="F20" i="38"/>
  <c r="F19" i="38"/>
  <c r="F18" i="38"/>
  <c r="F17" i="38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33" i="34" s="1"/>
  <c r="D31" i="20" s="1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37" i="33" s="1"/>
  <c r="D30" i="20" s="1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37" i="31" s="1"/>
  <c r="D27" i="20" s="1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37" i="30" s="1"/>
  <c r="D26" i="20" s="1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37" i="29" s="1"/>
  <c r="D25" i="20" s="1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37" i="28" s="1"/>
  <c r="D24" i="20" s="1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37" i="27" s="1"/>
  <c r="D23" i="20" s="1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37" i="26" s="1"/>
  <c r="D22" i="20" s="1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37" i="24" s="1"/>
  <c r="D20" i="20" s="1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37" i="23" s="1"/>
  <c r="D19" i="20" s="1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37" i="22" s="1"/>
  <c r="D18" i="20" s="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37" i="21" s="1"/>
  <c r="D17" i="20" s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3" i="2"/>
  <c r="F37" i="32" l="1"/>
  <c r="D29" i="20" s="1"/>
  <c r="F37" i="25"/>
  <c r="D21" i="20" s="1"/>
  <c r="F32" i="35"/>
  <c r="D32" i="20" s="1"/>
  <c r="F32" i="36"/>
  <c r="D33" i="20" s="1"/>
  <c r="F30" i="37"/>
  <c r="D34" i="20" s="1"/>
  <c r="F29" i="38"/>
  <c r="D35" i="20" s="1"/>
  <c r="F30" i="39"/>
  <c r="D36" i="20" s="1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37" i="16" l="1"/>
  <c r="D28" i="20" s="1"/>
  <c r="F37" i="15"/>
  <c r="D16" i="20" s="1"/>
  <c r="F37" i="14"/>
  <c r="D15" i="20" s="1"/>
  <c r="F37" i="13"/>
  <c r="D14" i="20" s="1"/>
  <c r="F37" i="12"/>
  <c r="D13" i="20" s="1"/>
  <c r="F37" i="11"/>
  <c r="D12" i="20" s="1"/>
  <c r="F37" i="3"/>
  <c r="D11" i="20" s="1"/>
  <c r="F4" i="2"/>
  <c r="D9" i="20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7" i="1" l="1"/>
  <c r="D10" i="20" s="1"/>
  <c r="D37" i="20" s="1"/>
</calcChain>
</file>

<file path=xl/sharedStrings.xml><?xml version="1.0" encoding="utf-8"?>
<sst xmlns="http://schemas.openxmlformats.org/spreadsheetml/2006/main" count="1902" uniqueCount="138">
  <si>
    <t>Troškovnik rezervnih djelova za teretna vozila</t>
  </si>
  <si>
    <t>1.</t>
  </si>
  <si>
    <t>Lista troškova</t>
  </si>
  <si>
    <t>Redni       broj</t>
  </si>
  <si>
    <t>Naziv robe</t>
  </si>
  <si>
    <t>Jed. mjere</t>
  </si>
  <si>
    <t>Količina</t>
  </si>
  <si>
    <t>Cijene</t>
  </si>
  <si>
    <t>Vrijednost</t>
  </si>
  <si>
    <t>Disk pločice prednje</t>
  </si>
  <si>
    <t>2.</t>
  </si>
  <si>
    <t>kom</t>
  </si>
  <si>
    <t>3.</t>
  </si>
  <si>
    <t>Sijalice 24V 5W</t>
  </si>
  <si>
    <t>4.</t>
  </si>
  <si>
    <t>5.</t>
  </si>
  <si>
    <t>6.</t>
  </si>
  <si>
    <t>7.</t>
  </si>
  <si>
    <t>8.</t>
  </si>
  <si>
    <t>9.</t>
  </si>
  <si>
    <t>10.</t>
  </si>
  <si>
    <t>11.</t>
  </si>
  <si>
    <t>Sijalica 24V H3</t>
  </si>
  <si>
    <t>12.</t>
  </si>
  <si>
    <t>13.</t>
  </si>
  <si>
    <t>Metlice brisača</t>
  </si>
  <si>
    <t>14.</t>
  </si>
  <si>
    <t>15.</t>
  </si>
  <si>
    <t>16.</t>
  </si>
  <si>
    <t>Filter sušača zraka</t>
  </si>
  <si>
    <t>17.</t>
  </si>
  <si>
    <t>18.</t>
  </si>
  <si>
    <t>19.</t>
  </si>
  <si>
    <t>Sijalica 24V H1</t>
  </si>
  <si>
    <t>20.</t>
  </si>
  <si>
    <t>Filter ulja</t>
  </si>
  <si>
    <t>Filter goriva</t>
  </si>
  <si>
    <t>Ukupno</t>
  </si>
  <si>
    <t>Sijalica 24V H7</t>
  </si>
  <si>
    <t>Disk kočioni prednji</t>
  </si>
  <si>
    <t>Disk pločice zadnje</t>
  </si>
  <si>
    <t>Disk kočioni zadnji</t>
  </si>
  <si>
    <t>Filter separatora goriva</t>
  </si>
  <si>
    <t>Filter kabine</t>
  </si>
  <si>
    <t>Filter zraka motora</t>
  </si>
  <si>
    <t>Krajnik spone</t>
  </si>
  <si>
    <t>Selen balans poluge prednji</t>
  </si>
  <si>
    <t>Selen  balans poluge zadnji</t>
  </si>
  <si>
    <t>red.br.</t>
  </si>
  <si>
    <t>OPIS RADA/USLUGE</t>
  </si>
  <si>
    <t>Jedinica mjere</t>
  </si>
  <si>
    <t>Jedinična cijena bez PDV-a</t>
  </si>
  <si>
    <t>Ukupan iznos bez PDV-a</t>
  </si>
  <si>
    <t>6=4X5</t>
  </si>
  <si>
    <t>SAT</t>
  </si>
  <si>
    <t>UKUPNO:</t>
  </si>
  <si>
    <t>Ukupno: TROŠKOVNIK DIJELOVA + USLUGA</t>
  </si>
  <si>
    <t>Naziv</t>
  </si>
  <si>
    <t>Opis rada/Usluge</t>
  </si>
  <si>
    <t>Obloge kočione zadnje</t>
  </si>
  <si>
    <t>Bubanj kočioni zadnji</t>
  </si>
  <si>
    <t>Obloge kočione prednje</t>
  </si>
  <si>
    <t>Bubanj kočioni prednji</t>
  </si>
  <si>
    <t>AUTOMEHANIČARSKI I ELEKTRIČARSKI RADOVI</t>
  </si>
  <si>
    <t>IVECO DAILY  35S12</t>
  </si>
  <si>
    <t>BJ 116 FO</t>
  </si>
  <si>
    <t>Broj šasije: ZCFC3583005785334</t>
  </si>
  <si>
    <t>MERCEDES SPRINTER 412D</t>
  </si>
  <si>
    <t>Broj šasije: WDB9044221P586214</t>
  </si>
  <si>
    <t xml:space="preserve">MERCEDES ATEGO 1828 K </t>
  </si>
  <si>
    <t>BJ 661 DG</t>
  </si>
  <si>
    <t>Broj šasije: WDB9525031K858585</t>
  </si>
  <si>
    <t>MERCEDES 412D</t>
  </si>
  <si>
    <t>BJ 272 IZ</t>
  </si>
  <si>
    <t>MERCEDES 1824</t>
  </si>
  <si>
    <t>BJ 267 AN</t>
  </si>
  <si>
    <t>Broj šasije: WDB6520041K0799617</t>
  </si>
  <si>
    <t xml:space="preserve">MERCEDES SPRINTER 311 </t>
  </si>
  <si>
    <t>BJ 517 DU</t>
  </si>
  <si>
    <t>Broj šasije: WDB9062351N334503</t>
  </si>
  <si>
    <t>BJ 132 HT</t>
  </si>
  <si>
    <t>Kugla vilice</t>
  </si>
  <si>
    <t>Krajnik letve volana</t>
  </si>
  <si>
    <t>Sijalice 12V 5W</t>
  </si>
  <si>
    <t>Sijalica 12V H3</t>
  </si>
  <si>
    <t>Sijalica 12V H1</t>
  </si>
  <si>
    <t>Sijalica 12V H7</t>
  </si>
  <si>
    <t>Sijalice 12V 21W</t>
  </si>
  <si>
    <t>Set prednjeg rukavca</t>
  </si>
  <si>
    <t>Sijalica 24V 1,2W</t>
  </si>
  <si>
    <t>Sijalica 12V 1,2W</t>
  </si>
  <si>
    <t>Sijalice 24V 21W</t>
  </si>
  <si>
    <t xml:space="preserve">BJ 132 HT </t>
  </si>
  <si>
    <t>MAN TGM 18.320 4x2</t>
  </si>
  <si>
    <t>BJ 810 IM</t>
  </si>
  <si>
    <t xml:space="preserve">Broj šasije: </t>
  </si>
  <si>
    <t>MAN TGS 26.430 6x4</t>
  </si>
  <si>
    <t>BJ 811 IM</t>
  </si>
  <si>
    <t>IVECO STRALIS AD260SY</t>
  </si>
  <si>
    <t>BJ 812 IM</t>
  </si>
  <si>
    <t>IVECO EUROCARGO ML180</t>
  </si>
  <si>
    <t>BJ 813 IM</t>
  </si>
  <si>
    <t>ACTROS C-267551</t>
  </si>
  <si>
    <t>BJ 875 FC</t>
  </si>
  <si>
    <t>BJ 925 IJ</t>
  </si>
  <si>
    <t>TAM 190T15BK</t>
  </si>
  <si>
    <t>BJ 509 AO</t>
  </si>
  <si>
    <t>Disk ploćice prednje</t>
  </si>
  <si>
    <t>Disk ploćice zadnje</t>
  </si>
  <si>
    <t>BJ 574 JJ</t>
  </si>
  <si>
    <t>OPEL MOVANO</t>
  </si>
  <si>
    <t>BJ 150 HL</t>
  </si>
  <si>
    <t>CITROEN JUMPER C</t>
  </si>
  <si>
    <t>BJ 253 FJ</t>
  </si>
  <si>
    <t>OPEL COMBO</t>
  </si>
  <si>
    <t>IVECO DAILY C-5073913</t>
  </si>
  <si>
    <t>BJ 605 JF</t>
  </si>
  <si>
    <t>MB SPRINTER</t>
  </si>
  <si>
    <t>BJ 907 DV</t>
  </si>
  <si>
    <t>IVECO DAILY 35C14HD</t>
  </si>
  <si>
    <t>BJ 923 IJ</t>
  </si>
  <si>
    <t>DACIA LOGAN</t>
  </si>
  <si>
    <t xml:space="preserve">BJ 135 FG </t>
  </si>
  <si>
    <t>CITROEN NEMO</t>
  </si>
  <si>
    <t>BJ 128 GD</t>
  </si>
  <si>
    <t>BJ 135 FG</t>
  </si>
  <si>
    <t>BJ 360 II</t>
  </si>
  <si>
    <t>BJ 680 EL</t>
  </si>
  <si>
    <t>BJ 722 CZ</t>
  </si>
  <si>
    <t>BJ 350 II</t>
  </si>
  <si>
    <t>BJ 576 BL</t>
  </si>
  <si>
    <t>BJ 735 JB</t>
  </si>
  <si>
    <t>JCB 4CX</t>
  </si>
  <si>
    <t>CATERPILLAR 434E</t>
  </si>
  <si>
    <t>CATERPILLAR 4x4 TURBO</t>
  </si>
  <si>
    <t>LAMBORGHINI STRIKE 120 T4</t>
  </si>
  <si>
    <t>TOMO VINKOVIĆ 826</t>
  </si>
  <si>
    <t>TRAKTOR TIGAR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</si>
</sst>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_k_n"/>
    <numFmt numFmtId="166" formatCode="#,##0.00\ &quot;kn&quot;"/>
    <numFmt numFmtId="167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7" fontId="7" fillId="0" borderId="9" xfId="0" applyNumberFormat="1" applyFont="1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right"/>
    </xf>
    <xf numFmtId="167" fontId="0" fillId="3" borderId="1" xfId="1" applyNumberFormat="1" applyFont="1" applyFill="1" applyBorder="1"/>
    <xf numFmtId="167" fontId="1" fillId="3" borderId="1" xfId="1" applyNumberFormat="1" applyFont="1" applyFill="1" applyBorder="1"/>
    <xf numFmtId="167" fontId="6" fillId="0" borderId="10" xfId="1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o" xfId="0" builtinId="0"/>
    <cellStyle name="Valuta" xfId="1" builtinId="4"/>
    <cellStyle name="Valu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7D3A061-8356-4ED3-B9A3-1F281466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5DB58E-B6E3-44B6-9A1C-670E33E5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9D37AB-FD41-4222-93D3-F0DFA1B4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C24E0-DA88-44F4-A697-3722D903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4EF67F-A16E-426D-87E5-8D3A46B8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EC6A0-F3E8-48BB-8922-3ACC1CBE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35C780-A704-40BA-AF9B-CE013854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856C39-10F9-4C81-9368-53DED3B3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5CEE79-77A8-4560-A83E-9303F898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609600" cy="62865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0BDDA35-685A-4E7A-A216-A5C23FDC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609600" cy="62865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6D83DC-F62D-4C3C-B9AB-651E2793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2EE4DF-FEED-4580-BFB9-133D9E87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AB2CEC-0287-42C3-B2F1-C4DFD86B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BC230D-1BB7-4804-8B44-BBE8CCB5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B63AC6A-E908-4612-B0E7-96249293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A43C7C-5D62-4DE6-A72C-060EA4EF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10F29C-A9CE-4A65-B297-7C9A1F12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1552575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0"/>
          <a:ext cx="1552575" cy="628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2</xdr:col>
      <xdr:colOff>533400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3BE7CB9-DB6A-4ADF-9676-030B6FA3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190500"/>
          <a:ext cx="2276476" cy="6286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2</xdr:col>
      <xdr:colOff>142875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CDC458B-D471-4A43-85B5-4E004B8A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190500"/>
          <a:ext cx="1885951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F16" sqref="F16"/>
    </sheetView>
  </sheetViews>
  <sheetFormatPr defaultRowHeight="15" x14ac:dyDescent="0.25"/>
  <cols>
    <col min="1" max="1" width="5" style="2" customWidth="1"/>
    <col min="2" max="2" width="42.5703125" bestFit="1" customWidth="1"/>
    <col min="5" max="5" width="9.5703125" bestFit="1" customWidth="1"/>
    <col min="6" max="6" width="10.42578125" bestFit="1" customWidth="1"/>
    <col min="8" max="8" width="10.85546875" bestFit="1" customWidth="1"/>
  </cols>
  <sheetData>
    <row r="1" spans="1:6" ht="60" x14ac:dyDescent="0.25">
      <c r="A1" s="26" t="s">
        <v>48</v>
      </c>
      <c r="B1" s="19" t="s">
        <v>49</v>
      </c>
      <c r="C1" s="20" t="s">
        <v>50</v>
      </c>
      <c r="D1" s="20" t="s">
        <v>6</v>
      </c>
      <c r="E1" s="20" t="s">
        <v>51</v>
      </c>
      <c r="F1" s="20" t="s">
        <v>52</v>
      </c>
    </row>
    <row r="2" spans="1:6" x14ac:dyDescent="0.25">
      <c r="A2" s="21">
        <v>1</v>
      </c>
      <c r="B2" s="22">
        <v>2</v>
      </c>
      <c r="C2" s="22">
        <v>3</v>
      </c>
      <c r="D2" s="22">
        <v>4</v>
      </c>
      <c r="E2" s="22">
        <v>5</v>
      </c>
      <c r="F2" s="22" t="s">
        <v>53</v>
      </c>
    </row>
    <row r="3" spans="1:6" x14ac:dyDescent="0.25">
      <c r="A3" s="11" t="s">
        <v>1</v>
      </c>
      <c r="B3" s="23" t="s">
        <v>63</v>
      </c>
      <c r="C3" s="24" t="s">
        <v>54</v>
      </c>
      <c r="D3" s="24">
        <v>100</v>
      </c>
      <c r="E3" s="39"/>
      <c r="F3" s="38">
        <f>D3*E3</f>
        <v>0</v>
      </c>
    </row>
    <row r="4" spans="1:6" x14ac:dyDescent="0.25">
      <c r="A4" s="44" t="s">
        <v>55</v>
      </c>
      <c r="B4" s="45"/>
      <c r="C4" s="24"/>
      <c r="D4" s="24"/>
      <c r="E4" s="25"/>
      <c r="F4" s="40">
        <f>SUM(F3:F3)</f>
        <v>0</v>
      </c>
    </row>
  </sheetData>
  <mergeCells count="1">
    <mergeCell ref="A4:B4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7"/>
  <sheetViews>
    <sheetView topLeftCell="A7" workbookViewId="0">
      <selection activeCell="K35" sqref="K35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100</v>
      </c>
      <c r="D10" s="2"/>
      <c r="E10" s="3"/>
      <c r="F10" s="3"/>
    </row>
    <row r="11" spans="1:6" x14ac:dyDescent="0.25">
      <c r="A11" s="5"/>
      <c r="B11" s="17" t="s">
        <v>101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opLeftCell="A7" workbookViewId="0">
      <selection activeCell="H25" sqref="H25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102</v>
      </c>
      <c r="D10" s="2"/>
      <c r="E10" s="3"/>
      <c r="F10" s="3"/>
    </row>
    <row r="11" spans="1:6" x14ac:dyDescent="0.25">
      <c r="A11" s="5"/>
      <c r="B11" s="17" t="s">
        <v>103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7"/>
  <sheetViews>
    <sheetView topLeftCell="A7" workbookViewId="0">
      <selection activeCell="I34" sqref="I34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96</v>
      </c>
      <c r="D10" s="2"/>
      <c r="E10" s="3"/>
      <c r="F10" s="3"/>
    </row>
    <row r="11" spans="1:6" x14ac:dyDescent="0.25">
      <c r="A11" s="5"/>
      <c r="B11" s="17" t="s">
        <v>104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topLeftCell="A4" workbookViewId="0">
      <selection activeCell="B13" sqref="B1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105</v>
      </c>
      <c r="D10" s="2"/>
      <c r="E10" s="3"/>
      <c r="F10" s="3"/>
    </row>
    <row r="11" spans="1:6" x14ac:dyDescent="0.25">
      <c r="A11" s="5"/>
      <c r="B11" s="17" t="s">
        <v>106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7"/>
  <sheetViews>
    <sheetView topLeftCell="A4"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110</v>
      </c>
      <c r="D10" s="2"/>
      <c r="E10" s="3"/>
      <c r="F10" s="3"/>
    </row>
    <row r="11" spans="1:6" x14ac:dyDescent="0.25">
      <c r="A11" s="5"/>
      <c r="B11" s="17" t="s">
        <v>111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112</v>
      </c>
      <c r="D10" s="2"/>
      <c r="E10" s="3"/>
      <c r="F10" s="3"/>
    </row>
    <row r="11" spans="1:6" x14ac:dyDescent="0.25">
      <c r="A11" s="5"/>
      <c r="B11" s="17" t="s">
        <v>113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7"/>
  <sheetViews>
    <sheetView topLeftCell="A7"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A1" t="s">
        <v>109</v>
      </c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114</v>
      </c>
      <c r="D10" s="2"/>
      <c r="E10" s="3"/>
      <c r="F10" s="3"/>
    </row>
    <row r="11" spans="1:6" x14ac:dyDescent="0.25">
      <c r="A11" s="5"/>
      <c r="B11" s="17" t="s">
        <v>109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7"/>
  <sheetViews>
    <sheetView topLeftCell="A7"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115</v>
      </c>
      <c r="D10" s="2"/>
      <c r="E10" s="3"/>
      <c r="F10" s="3"/>
    </row>
    <row r="11" spans="1:6" x14ac:dyDescent="0.25">
      <c r="A11" s="5"/>
      <c r="B11" s="17" t="s">
        <v>116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7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117</v>
      </c>
      <c r="D10" s="2"/>
      <c r="E10" s="3"/>
      <c r="F10" s="3"/>
    </row>
    <row r="11" spans="1:6" x14ac:dyDescent="0.25">
      <c r="A11" s="5"/>
      <c r="B11" s="17" t="s">
        <v>118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7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119</v>
      </c>
      <c r="D10" s="2"/>
      <c r="E10" s="3"/>
      <c r="F10" s="3"/>
    </row>
    <row r="11" spans="1:6" x14ac:dyDescent="0.25">
      <c r="A11" s="5"/>
      <c r="B11" s="17" t="s">
        <v>120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37"/>
  <sheetViews>
    <sheetView workbookViewId="0">
      <selection activeCell="F17" sqref="F1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64</v>
      </c>
    </row>
    <row r="11" spans="1:6" x14ac:dyDescent="0.25">
      <c r="A11" s="5"/>
      <c r="B11" s="17" t="s">
        <v>65</v>
      </c>
    </row>
    <row r="13" spans="1:6" x14ac:dyDescent="0.25">
      <c r="A13" s="17"/>
    </row>
    <row r="14" spans="1:6" x14ac:dyDescent="0.25">
      <c r="A14" s="17"/>
      <c r="B14" t="s">
        <v>66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81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82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6:F37"/>
  <sheetViews>
    <sheetView topLeftCell="A7" workbookViewId="0">
      <selection activeCell="D42" sqref="D42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t="s">
        <v>77</v>
      </c>
    </row>
    <row r="11" spans="1:6" x14ac:dyDescent="0.25">
      <c r="A11" s="5"/>
      <c r="B11" t="s">
        <v>78</v>
      </c>
    </row>
    <row r="13" spans="1:6" x14ac:dyDescent="0.25">
      <c r="A13" s="17"/>
    </row>
    <row r="14" spans="1:6" x14ac:dyDescent="0.25">
      <c r="A14" s="17"/>
      <c r="B14" t="s">
        <v>79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7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121</v>
      </c>
      <c r="D10" s="2"/>
      <c r="E10" s="3"/>
      <c r="F10" s="3"/>
    </row>
    <row r="11" spans="1:6" x14ac:dyDescent="0.25">
      <c r="A11" s="5"/>
      <c r="B11" s="17" t="s">
        <v>122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7"/>
  <sheetViews>
    <sheetView topLeftCell="A4"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123</v>
      </c>
      <c r="D10" s="2"/>
      <c r="E10" s="3"/>
      <c r="F10" s="3"/>
    </row>
    <row r="11" spans="1:6" x14ac:dyDescent="0.25">
      <c r="A11" s="5"/>
      <c r="B11" s="17" t="s">
        <v>124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3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132</v>
      </c>
      <c r="D10" s="2"/>
      <c r="E10" s="3"/>
      <c r="F10" s="3"/>
    </row>
    <row r="11" spans="1:6" x14ac:dyDescent="0.25">
      <c r="A11" s="5"/>
      <c r="B11" s="17" t="s">
        <v>126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2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44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29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2" t="s">
        <v>35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6" t="s">
        <v>21</v>
      </c>
      <c r="B27" s="12" t="s">
        <v>36</v>
      </c>
      <c r="C27" s="12" t="s">
        <v>11</v>
      </c>
      <c r="D27" s="13">
        <v>1</v>
      </c>
      <c r="E27" s="14"/>
      <c r="F27" s="15">
        <f t="shared" si="0"/>
        <v>0</v>
      </c>
    </row>
    <row r="28" spans="1:6" x14ac:dyDescent="0.25">
      <c r="A28" s="16" t="s">
        <v>23</v>
      </c>
      <c r="B28" s="18" t="s">
        <v>42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6">
        <v>13</v>
      </c>
      <c r="B29" s="12" t="s">
        <v>43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45</v>
      </c>
      <c r="C30" s="12" t="s">
        <v>11</v>
      </c>
      <c r="D30" s="13">
        <v>2</v>
      </c>
      <c r="E30" s="14"/>
      <c r="F30" s="15">
        <f t="shared" si="0"/>
        <v>0</v>
      </c>
    </row>
    <row r="31" spans="1:6" x14ac:dyDescent="0.25">
      <c r="A31" s="11" t="s">
        <v>27</v>
      </c>
      <c r="B31" s="18" t="s">
        <v>46</v>
      </c>
      <c r="C31" s="12" t="s">
        <v>11</v>
      </c>
      <c r="D31" s="13">
        <v>2</v>
      </c>
      <c r="E31" s="14"/>
      <c r="F31" s="15">
        <f t="shared" si="0"/>
        <v>0</v>
      </c>
    </row>
    <row r="32" spans="1:6" x14ac:dyDescent="0.25">
      <c r="A32" s="11" t="s">
        <v>28</v>
      </c>
      <c r="B32" s="12" t="s">
        <v>47</v>
      </c>
      <c r="C32" s="12" t="s">
        <v>11</v>
      </c>
      <c r="D32" s="13">
        <v>2</v>
      </c>
      <c r="E32" s="14"/>
      <c r="F32" s="15">
        <f t="shared" si="0"/>
        <v>0</v>
      </c>
    </row>
    <row r="33" spans="4:6" x14ac:dyDescent="0.25">
      <c r="D33" s="2"/>
      <c r="E33" s="3" t="s">
        <v>37</v>
      </c>
      <c r="F33" s="15">
        <f>SUM(F17:F32)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2"/>
  <sheetViews>
    <sheetView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133</v>
      </c>
      <c r="D10" s="2"/>
      <c r="E10" s="3"/>
      <c r="F10" s="3"/>
    </row>
    <row r="11" spans="1:6" x14ac:dyDescent="0.25">
      <c r="A11" s="5"/>
      <c r="B11" s="17" t="s">
        <v>127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1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44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29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2" t="s">
        <v>35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6" t="s">
        <v>21</v>
      </c>
      <c r="B27" s="12" t="s">
        <v>36</v>
      </c>
      <c r="C27" s="12" t="s">
        <v>11</v>
      </c>
      <c r="D27" s="13">
        <v>1</v>
      </c>
      <c r="E27" s="14"/>
      <c r="F27" s="15">
        <f t="shared" si="0"/>
        <v>0</v>
      </c>
    </row>
    <row r="28" spans="1:6" x14ac:dyDescent="0.25">
      <c r="A28" s="16" t="s">
        <v>23</v>
      </c>
      <c r="B28" s="18" t="s">
        <v>42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6">
        <v>13</v>
      </c>
      <c r="B29" s="12" t="s">
        <v>45</v>
      </c>
      <c r="C29" s="12" t="s">
        <v>11</v>
      </c>
      <c r="D29" s="13">
        <v>2</v>
      </c>
      <c r="E29" s="14"/>
      <c r="F29" s="15">
        <f t="shared" si="0"/>
        <v>0</v>
      </c>
    </row>
    <row r="30" spans="1:6" x14ac:dyDescent="0.25">
      <c r="A30" s="11" t="s">
        <v>26</v>
      </c>
      <c r="B30" s="18" t="s">
        <v>46</v>
      </c>
      <c r="C30" s="12" t="s">
        <v>11</v>
      </c>
      <c r="D30" s="13">
        <v>2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47</v>
      </c>
      <c r="C31" s="12" t="s">
        <v>11</v>
      </c>
      <c r="D31" s="13">
        <v>2</v>
      </c>
      <c r="E31" s="14"/>
      <c r="F31" s="15">
        <f t="shared" si="0"/>
        <v>0</v>
      </c>
    </row>
    <row r="32" spans="1:6" x14ac:dyDescent="0.25">
      <c r="D32" s="2"/>
      <c r="E32" s="3" t="s">
        <v>37</v>
      </c>
      <c r="F32" s="15">
        <f>SUM(F17:F31)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2"/>
  <sheetViews>
    <sheetView topLeftCell="A7" workbookViewId="0">
      <selection activeCell="B23" sqref="B23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134</v>
      </c>
      <c r="D10" s="2"/>
      <c r="E10" s="3"/>
      <c r="F10" s="3"/>
    </row>
    <row r="11" spans="1:6" x14ac:dyDescent="0.25">
      <c r="A11" s="5"/>
      <c r="B11" s="17" t="s">
        <v>128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1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44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29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2" t="s">
        <v>35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6" t="s">
        <v>21</v>
      </c>
      <c r="B27" s="12" t="s">
        <v>36</v>
      </c>
      <c r="C27" s="12" t="s">
        <v>11</v>
      </c>
      <c r="D27" s="13">
        <v>1</v>
      </c>
      <c r="E27" s="14"/>
      <c r="F27" s="15">
        <f t="shared" si="0"/>
        <v>0</v>
      </c>
    </row>
    <row r="28" spans="1:6" x14ac:dyDescent="0.25">
      <c r="A28" s="16" t="s">
        <v>23</v>
      </c>
      <c r="B28" s="18" t="s">
        <v>42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6">
        <v>13</v>
      </c>
      <c r="B29" s="12" t="s">
        <v>45</v>
      </c>
      <c r="C29" s="12" t="s">
        <v>11</v>
      </c>
      <c r="D29" s="13">
        <v>2</v>
      </c>
      <c r="E29" s="14"/>
      <c r="F29" s="15">
        <f t="shared" si="0"/>
        <v>0</v>
      </c>
    </row>
    <row r="30" spans="1:6" x14ac:dyDescent="0.25">
      <c r="A30" s="11" t="s">
        <v>26</v>
      </c>
      <c r="B30" s="18" t="s">
        <v>46</v>
      </c>
      <c r="C30" s="12" t="s">
        <v>11</v>
      </c>
      <c r="D30" s="13">
        <v>2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47</v>
      </c>
      <c r="C31" s="12" t="s">
        <v>11</v>
      </c>
      <c r="D31" s="13">
        <v>2</v>
      </c>
      <c r="E31" s="14"/>
      <c r="F31" s="15">
        <f t="shared" si="0"/>
        <v>0</v>
      </c>
    </row>
    <row r="32" spans="1:6" x14ac:dyDescent="0.25">
      <c r="D32" s="2"/>
      <c r="E32" s="3" t="s">
        <v>37</v>
      </c>
      <c r="F32" s="15">
        <f>SUM(F17:F31)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0"/>
  <sheetViews>
    <sheetView workbookViewId="0">
      <selection activeCell="B22" sqref="B22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135</v>
      </c>
      <c r="D10" s="2"/>
      <c r="E10" s="3"/>
      <c r="F10" s="3"/>
    </row>
    <row r="11" spans="1:6" x14ac:dyDescent="0.25">
      <c r="A11" s="5"/>
      <c r="B11" s="17" t="s">
        <v>129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87</v>
      </c>
      <c r="C17" s="12" t="s">
        <v>11</v>
      </c>
      <c r="D17" s="13">
        <v>10</v>
      </c>
      <c r="E17" s="14"/>
      <c r="F17" s="15">
        <f t="shared" ref="F17:F29" si="0">D17*E17</f>
        <v>0</v>
      </c>
    </row>
    <row r="18" spans="1:6" x14ac:dyDescent="0.25">
      <c r="A18" s="16" t="s">
        <v>10</v>
      </c>
      <c r="B18" s="12" t="s">
        <v>83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90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84</v>
      </c>
      <c r="C20" s="12" t="s">
        <v>11</v>
      </c>
      <c r="D20" s="13">
        <v>5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85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86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44</v>
      </c>
      <c r="C23" s="12" t="s">
        <v>11</v>
      </c>
      <c r="D23" s="13">
        <v>1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35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36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8" t="s">
        <v>42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6" t="s">
        <v>21</v>
      </c>
      <c r="B27" s="12" t="s">
        <v>45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6" t="s">
        <v>23</v>
      </c>
      <c r="B28" s="18" t="s">
        <v>46</v>
      </c>
      <c r="C28" s="12" t="s">
        <v>11</v>
      </c>
      <c r="D28" s="13">
        <v>2</v>
      </c>
      <c r="E28" s="14"/>
      <c r="F28" s="15">
        <f t="shared" si="0"/>
        <v>0</v>
      </c>
    </row>
    <row r="29" spans="1:6" x14ac:dyDescent="0.25">
      <c r="A29" s="16">
        <v>13</v>
      </c>
      <c r="B29" s="12" t="s">
        <v>47</v>
      </c>
      <c r="C29" s="12" t="s">
        <v>11</v>
      </c>
      <c r="D29" s="13">
        <v>2</v>
      </c>
      <c r="E29" s="14"/>
      <c r="F29" s="15">
        <f t="shared" si="0"/>
        <v>0</v>
      </c>
    </row>
    <row r="30" spans="1:6" x14ac:dyDescent="0.25">
      <c r="D30" s="2"/>
      <c r="E30" s="3" t="s">
        <v>37</v>
      </c>
      <c r="F30" s="15">
        <f>SUM(F17:F29)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29"/>
  <sheetViews>
    <sheetView workbookViewId="0">
      <selection activeCell="B22" sqref="B22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136</v>
      </c>
      <c r="D10" s="2"/>
      <c r="E10" s="3"/>
      <c r="F10" s="3"/>
    </row>
    <row r="11" spans="1:6" x14ac:dyDescent="0.25">
      <c r="A11" s="5"/>
      <c r="B11" s="17" t="s">
        <v>130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87</v>
      </c>
      <c r="C17" s="12" t="s">
        <v>11</v>
      </c>
      <c r="D17" s="13">
        <v>10</v>
      </c>
      <c r="E17" s="14"/>
      <c r="F17" s="15">
        <f t="shared" ref="F17:F28" si="0">D17*E17</f>
        <v>0</v>
      </c>
    </row>
    <row r="18" spans="1:6" x14ac:dyDescent="0.25">
      <c r="A18" s="16" t="s">
        <v>10</v>
      </c>
      <c r="B18" s="12" t="s">
        <v>83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90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84</v>
      </c>
      <c r="C20" s="12" t="s">
        <v>11</v>
      </c>
      <c r="D20" s="13">
        <v>5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85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86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44</v>
      </c>
      <c r="C23" s="12" t="s">
        <v>11</v>
      </c>
      <c r="D23" s="13">
        <v>1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35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36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2" t="s">
        <v>45</v>
      </c>
      <c r="C26" s="12" t="s">
        <v>11</v>
      </c>
      <c r="D26" s="13">
        <v>2</v>
      </c>
      <c r="E26" s="14"/>
      <c r="F26" s="15">
        <f t="shared" si="0"/>
        <v>0</v>
      </c>
    </row>
    <row r="27" spans="1:6" x14ac:dyDescent="0.25">
      <c r="A27" s="16" t="s">
        <v>21</v>
      </c>
      <c r="B27" s="18" t="s">
        <v>46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6" t="s">
        <v>23</v>
      </c>
      <c r="B28" s="12" t="s">
        <v>47</v>
      </c>
      <c r="C28" s="12" t="s">
        <v>11</v>
      </c>
      <c r="D28" s="13">
        <v>2</v>
      </c>
      <c r="E28" s="14"/>
      <c r="F28" s="15">
        <f t="shared" si="0"/>
        <v>0</v>
      </c>
    </row>
    <row r="29" spans="1:6" x14ac:dyDescent="0.25">
      <c r="A29" s="43"/>
      <c r="D29" s="2"/>
      <c r="E29" s="3" t="s">
        <v>37</v>
      </c>
      <c r="F29" s="15">
        <f>SUM(F17:F28)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0"/>
  <sheetViews>
    <sheetView workbookViewId="0">
      <selection activeCell="B22" sqref="B22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137</v>
      </c>
      <c r="D10" s="2"/>
      <c r="E10" s="3"/>
      <c r="F10" s="3"/>
    </row>
    <row r="11" spans="1:6" x14ac:dyDescent="0.25">
      <c r="A11" s="5"/>
      <c r="B11" s="17" t="s">
        <v>131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6" t="s">
        <v>1</v>
      </c>
      <c r="B17" s="12" t="s">
        <v>87</v>
      </c>
      <c r="C17" s="12" t="s">
        <v>11</v>
      </c>
      <c r="D17" s="13">
        <v>10</v>
      </c>
      <c r="E17" s="14"/>
      <c r="F17" s="15">
        <f t="shared" ref="F17:F29" si="0">D17*E17</f>
        <v>0</v>
      </c>
    </row>
    <row r="18" spans="1:6" x14ac:dyDescent="0.25">
      <c r="A18" s="16" t="s">
        <v>10</v>
      </c>
      <c r="B18" s="12" t="s">
        <v>83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6" t="s">
        <v>12</v>
      </c>
      <c r="B19" s="12" t="s">
        <v>90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6" t="s">
        <v>14</v>
      </c>
      <c r="B20" s="12" t="s">
        <v>84</v>
      </c>
      <c r="C20" s="12" t="s">
        <v>11</v>
      </c>
      <c r="D20" s="13">
        <v>5</v>
      </c>
      <c r="E20" s="14"/>
      <c r="F20" s="15">
        <f t="shared" si="0"/>
        <v>0</v>
      </c>
    </row>
    <row r="21" spans="1:6" x14ac:dyDescent="0.25">
      <c r="A21" s="16" t="s">
        <v>15</v>
      </c>
      <c r="B21" s="12" t="s">
        <v>85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6" t="s">
        <v>16</v>
      </c>
      <c r="B22" s="12" t="s">
        <v>86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6" t="s">
        <v>17</v>
      </c>
      <c r="B23" s="12" t="s">
        <v>44</v>
      </c>
      <c r="C23" s="12" t="s">
        <v>11</v>
      </c>
      <c r="D23" s="13">
        <v>1</v>
      </c>
      <c r="E23" s="14"/>
      <c r="F23" s="15">
        <f t="shared" si="0"/>
        <v>0</v>
      </c>
    </row>
    <row r="24" spans="1:6" x14ac:dyDescent="0.25">
      <c r="A24" s="16" t="s">
        <v>18</v>
      </c>
      <c r="B24" s="12" t="s">
        <v>35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6" t="s">
        <v>19</v>
      </c>
      <c r="B25" s="12" t="s">
        <v>36</v>
      </c>
      <c r="C25" s="12" t="s">
        <v>11</v>
      </c>
      <c r="D25" s="13">
        <v>1</v>
      </c>
      <c r="E25" s="14"/>
      <c r="F25" s="15">
        <f t="shared" si="0"/>
        <v>0</v>
      </c>
    </row>
    <row r="26" spans="1:6" x14ac:dyDescent="0.25">
      <c r="A26" s="16" t="s">
        <v>20</v>
      </c>
      <c r="B26" s="18" t="s">
        <v>42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6" t="s">
        <v>21</v>
      </c>
      <c r="B27" s="12" t="s">
        <v>45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6" t="s">
        <v>23</v>
      </c>
      <c r="B28" s="18" t="s">
        <v>46</v>
      </c>
      <c r="C28" s="12" t="s">
        <v>11</v>
      </c>
      <c r="D28" s="13">
        <v>2</v>
      </c>
      <c r="E28" s="14"/>
      <c r="F28" s="15">
        <f t="shared" si="0"/>
        <v>0</v>
      </c>
    </row>
    <row r="29" spans="1:6" x14ac:dyDescent="0.25">
      <c r="A29" s="16">
        <v>13</v>
      </c>
      <c r="B29" s="12" t="s">
        <v>47</v>
      </c>
      <c r="C29" s="12" t="s">
        <v>11</v>
      </c>
      <c r="D29" s="13">
        <v>2</v>
      </c>
      <c r="E29" s="14"/>
      <c r="F29" s="15">
        <f t="shared" si="0"/>
        <v>0</v>
      </c>
    </row>
    <row r="30" spans="1:6" x14ac:dyDescent="0.25">
      <c r="D30" s="2"/>
      <c r="E30" s="3" t="s">
        <v>37</v>
      </c>
      <c r="F30" s="15">
        <f>SUM(F17:F29)</f>
        <v>0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C4:D37"/>
  <sheetViews>
    <sheetView topLeftCell="A10" workbookViewId="0">
      <selection activeCell="C36" sqref="C36"/>
    </sheetView>
  </sheetViews>
  <sheetFormatPr defaultRowHeight="15" x14ac:dyDescent="0.25"/>
  <cols>
    <col min="3" max="3" width="47.140625" style="30" bestFit="1" customWidth="1"/>
    <col min="4" max="4" width="21.42578125" style="30" customWidth="1"/>
  </cols>
  <sheetData>
    <row r="4" spans="3:4" s="27" customFormat="1" ht="18.75" x14ac:dyDescent="0.3">
      <c r="C4" s="29" t="s">
        <v>56</v>
      </c>
      <c r="D4" s="29"/>
    </row>
    <row r="7" spans="3:4" ht="15.75" thickBot="1" x14ac:dyDescent="0.3"/>
    <row r="8" spans="3:4" ht="18.75" x14ac:dyDescent="0.25">
      <c r="C8" s="32" t="s">
        <v>57</v>
      </c>
      <c r="D8" s="33" t="s">
        <v>37</v>
      </c>
    </row>
    <row r="9" spans="3:4" ht="18.75" x14ac:dyDescent="0.25">
      <c r="C9" s="28" t="s">
        <v>58</v>
      </c>
      <c r="D9" s="37">
        <f>Usluga!F4</f>
        <v>0</v>
      </c>
    </row>
    <row r="10" spans="3:4" ht="18.75" x14ac:dyDescent="0.25">
      <c r="C10" s="28" t="s">
        <v>65</v>
      </c>
      <c r="D10" s="37">
        <f>'BJ 116 FO'!F37</f>
        <v>0</v>
      </c>
    </row>
    <row r="11" spans="3:4" ht="18.75" x14ac:dyDescent="0.25">
      <c r="C11" s="28" t="s">
        <v>92</v>
      </c>
      <c r="D11" s="37">
        <f>'BJ 132 HT'!F37</f>
        <v>0</v>
      </c>
    </row>
    <row r="12" spans="3:4" ht="18.75" x14ac:dyDescent="0.25">
      <c r="C12" s="28" t="s">
        <v>70</v>
      </c>
      <c r="D12" s="37">
        <f>'BJ 661 DG'!F37</f>
        <v>0</v>
      </c>
    </row>
    <row r="13" spans="3:4" ht="18.75" x14ac:dyDescent="0.25">
      <c r="C13" s="28" t="s">
        <v>73</v>
      </c>
      <c r="D13" s="37">
        <f>'BJ 272 IZ'!F37</f>
        <v>0</v>
      </c>
    </row>
    <row r="14" spans="3:4" ht="18.75" x14ac:dyDescent="0.25">
      <c r="C14" s="28" t="s">
        <v>75</v>
      </c>
      <c r="D14" s="37">
        <f>'BJ 267 AN'!F37</f>
        <v>0</v>
      </c>
    </row>
    <row r="15" spans="3:4" ht="18.75" x14ac:dyDescent="0.25">
      <c r="C15" s="28" t="s">
        <v>94</v>
      </c>
      <c r="D15" s="37">
        <f>'BJ 810 IM'!F37</f>
        <v>0</v>
      </c>
    </row>
    <row r="16" spans="3:4" ht="18.75" x14ac:dyDescent="0.25">
      <c r="C16" s="28" t="s">
        <v>97</v>
      </c>
      <c r="D16" s="37">
        <f>'BJ 811 IM'!F37</f>
        <v>0</v>
      </c>
    </row>
    <row r="17" spans="3:4" ht="18.75" x14ac:dyDescent="0.25">
      <c r="C17" s="28" t="s">
        <v>99</v>
      </c>
      <c r="D17" s="37">
        <f>'BJ 812 IM'!F37</f>
        <v>0</v>
      </c>
    </row>
    <row r="18" spans="3:4" ht="18.75" x14ac:dyDescent="0.25">
      <c r="C18" s="28" t="s">
        <v>101</v>
      </c>
      <c r="D18" s="37">
        <f>'BJ 813 IM'!F37</f>
        <v>0</v>
      </c>
    </row>
    <row r="19" spans="3:4" ht="18.75" x14ac:dyDescent="0.25">
      <c r="C19" s="28" t="s">
        <v>103</v>
      </c>
      <c r="D19" s="37">
        <f>'BJ 875 FC'!F37</f>
        <v>0</v>
      </c>
    </row>
    <row r="20" spans="3:4" ht="18.75" x14ac:dyDescent="0.25">
      <c r="C20" s="28" t="s">
        <v>104</v>
      </c>
      <c r="D20" s="37">
        <f>'BJ 925 IJ'!F37</f>
        <v>0</v>
      </c>
    </row>
    <row r="21" spans="3:4" ht="18.75" x14ac:dyDescent="0.25">
      <c r="C21" s="28" t="s">
        <v>106</v>
      </c>
      <c r="D21" s="37">
        <f>'BJ 509 AO'!F37</f>
        <v>0</v>
      </c>
    </row>
    <row r="22" spans="3:4" ht="18.75" x14ac:dyDescent="0.25">
      <c r="C22" s="28" t="s">
        <v>111</v>
      </c>
      <c r="D22" s="37">
        <f>'BJ 150 HL'!F37</f>
        <v>0</v>
      </c>
    </row>
    <row r="23" spans="3:4" ht="18.75" x14ac:dyDescent="0.25">
      <c r="C23" s="28" t="s">
        <v>113</v>
      </c>
      <c r="D23" s="37">
        <f>'BJ 253 FJ'!F37</f>
        <v>0</v>
      </c>
    </row>
    <row r="24" spans="3:4" ht="18.75" x14ac:dyDescent="0.25">
      <c r="C24" s="28" t="s">
        <v>109</v>
      </c>
      <c r="D24" s="37">
        <f>'BJ 574 JJ'!F37</f>
        <v>0</v>
      </c>
    </row>
    <row r="25" spans="3:4" ht="18.75" x14ac:dyDescent="0.25">
      <c r="C25" s="28" t="s">
        <v>116</v>
      </c>
      <c r="D25" s="37">
        <f>'BJ 605 JF'!F37</f>
        <v>0</v>
      </c>
    </row>
    <row r="26" spans="3:4" ht="18.75" x14ac:dyDescent="0.25">
      <c r="C26" s="28" t="s">
        <v>118</v>
      </c>
      <c r="D26" s="37">
        <f>'BJ 907 DV'!F37</f>
        <v>0</v>
      </c>
    </row>
    <row r="27" spans="3:4" ht="18.75" x14ac:dyDescent="0.25">
      <c r="C27" s="28" t="s">
        <v>120</v>
      </c>
      <c r="D27" s="37">
        <f>'BJ 923 IJ'!F37</f>
        <v>0</v>
      </c>
    </row>
    <row r="28" spans="3:4" ht="18.75" x14ac:dyDescent="0.25">
      <c r="C28" s="28" t="s">
        <v>78</v>
      </c>
      <c r="D28" s="42">
        <f>'BJ 517 DU'!F37</f>
        <v>0</v>
      </c>
    </row>
    <row r="29" spans="3:4" ht="18.75" x14ac:dyDescent="0.25">
      <c r="C29" s="28" t="s">
        <v>125</v>
      </c>
      <c r="D29" s="42">
        <f>'BJ 135 FG'!F37</f>
        <v>0</v>
      </c>
    </row>
    <row r="30" spans="3:4" ht="18.75" x14ac:dyDescent="0.25">
      <c r="C30" s="28" t="s">
        <v>124</v>
      </c>
      <c r="D30" s="42">
        <f>'BJ 128 GD'!F37</f>
        <v>0</v>
      </c>
    </row>
    <row r="31" spans="3:4" ht="18.75" x14ac:dyDescent="0.25">
      <c r="C31" s="28" t="s">
        <v>126</v>
      </c>
      <c r="D31" s="42">
        <f>'BJ 360 II'!F33</f>
        <v>0</v>
      </c>
    </row>
    <row r="32" spans="3:4" ht="18.75" x14ac:dyDescent="0.25">
      <c r="C32" s="28" t="s">
        <v>127</v>
      </c>
      <c r="D32" s="42">
        <f>'BJ 680 EL'!F32</f>
        <v>0</v>
      </c>
    </row>
    <row r="33" spans="3:4" ht="18.75" x14ac:dyDescent="0.25">
      <c r="C33" s="28" t="s">
        <v>128</v>
      </c>
      <c r="D33" s="42">
        <f>'BJ 722 CZ'!F32</f>
        <v>0</v>
      </c>
    </row>
    <row r="34" spans="3:4" ht="18.75" x14ac:dyDescent="0.25">
      <c r="C34" s="28" t="s">
        <v>129</v>
      </c>
      <c r="D34" s="42">
        <f>'BJ 350 II'!F30</f>
        <v>0</v>
      </c>
    </row>
    <row r="35" spans="3:4" ht="18.75" x14ac:dyDescent="0.25">
      <c r="C35" s="28" t="s">
        <v>130</v>
      </c>
      <c r="D35" s="42">
        <f>'BJ 576 BL'!F29</f>
        <v>0</v>
      </c>
    </row>
    <row r="36" spans="3:4" ht="19.5" thickBot="1" x14ac:dyDescent="0.3">
      <c r="C36" s="28" t="s">
        <v>131</v>
      </c>
      <c r="D36" s="42">
        <f>'BJ 735 JB'!F30</f>
        <v>0</v>
      </c>
    </row>
    <row r="37" spans="3:4" ht="21.75" thickBot="1" x14ac:dyDescent="0.3">
      <c r="C37" s="31" t="s">
        <v>55</v>
      </c>
      <c r="D37" s="41">
        <f>SUM(D9:D36)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37"/>
  <sheetViews>
    <sheetView topLeftCell="A7"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67</v>
      </c>
    </row>
    <row r="11" spans="1:6" x14ac:dyDescent="0.25">
      <c r="A11" s="5"/>
      <c r="B11" s="17" t="s">
        <v>80</v>
      </c>
    </row>
    <row r="13" spans="1:6" x14ac:dyDescent="0.25">
      <c r="A13" s="17"/>
    </row>
    <row r="14" spans="1:6" x14ac:dyDescent="0.25">
      <c r="A14" s="17"/>
      <c r="B14" t="s">
        <v>68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40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81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82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37"/>
  <sheetViews>
    <sheetView topLeftCell="A10" workbookViewId="0">
      <selection activeCell="B27" sqref="B27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69</v>
      </c>
    </row>
    <row r="11" spans="1:6" x14ac:dyDescent="0.25">
      <c r="A11" s="5"/>
      <c r="B11" s="17" t="s">
        <v>70</v>
      </c>
    </row>
    <row r="13" spans="1:6" x14ac:dyDescent="0.25">
      <c r="A13" s="17"/>
    </row>
    <row r="14" spans="1:6" x14ac:dyDescent="0.25">
      <c r="A14" s="17"/>
      <c r="B14" t="s">
        <v>71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37"/>
  <sheetViews>
    <sheetView topLeftCell="A10"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72</v>
      </c>
    </row>
    <row r="11" spans="1:6" x14ac:dyDescent="0.25">
      <c r="A11" s="5"/>
      <c r="B11" s="17" t="s">
        <v>73</v>
      </c>
    </row>
    <row r="13" spans="1:6" x14ac:dyDescent="0.25">
      <c r="A13" s="17"/>
    </row>
    <row r="14" spans="1:6" x14ac:dyDescent="0.25">
      <c r="A14" s="17"/>
      <c r="B14" t="s">
        <v>68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87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83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90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84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85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86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9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88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44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37"/>
  <sheetViews>
    <sheetView topLeftCell="A10" workbookViewId="0">
      <selection activeCell="B20" sqref="B2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4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74</v>
      </c>
    </row>
    <row r="11" spans="1:6" x14ac:dyDescent="0.25">
      <c r="A11" s="5"/>
      <c r="B11" s="17" t="s">
        <v>75</v>
      </c>
    </row>
    <row r="13" spans="1:6" x14ac:dyDescent="0.25">
      <c r="A13" s="17"/>
    </row>
    <row r="14" spans="1:6" x14ac:dyDescent="0.25">
      <c r="A14" s="17"/>
      <c r="B14" t="s">
        <v>76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35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36">
        <f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36">
        <f t="shared" ref="F18:F36" si="0">D18*E18</f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36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36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36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36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36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36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36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36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36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36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36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36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36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36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36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36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36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36">
        <f t="shared" si="0"/>
        <v>0</v>
      </c>
    </row>
    <row r="37" spans="1:6" x14ac:dyDescent="0.25">
      <c r="E37" s="3" t="s">
        <v>37</v>
      </c>
      <c r="F37" s="36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F37"/>
  <sheetViews>
    <sheetView topLeftCell="A7" workbookViewId="0">
      <selection activeCell="B14" sqref="B14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93</v>
      </c>
    </row>
    <row r="11" spans="1:6" x14ac:dyDescent="0.25">
      <c r="A11" s="5"/>
      <c r="B11" s="17" t="s">
        <v>94</v>
      </c>
    </row>
    <row r="13" spans="1:6" x14ac:dyDescent="0.25">
      <c r="A13" s="17"/>
    </row>
    <row r="14" spans="1:6" x14ac:dyDescent="0.25">
      <c r="A14" s="17"/>
      <c r="B14" t="s">
        <v>95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61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62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59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60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F37"/>
  <sheetViews>
    <sheetView topLeftCell="A7" workbookViewId="0">
      <selection activeCell="D10" sqref="D10"/>
    </sheetView>
  </sheetViews>
  <sheetFormatPr defaultRowHeight="15" x14ac:dyDescent="0.25"/>
  <cols>
    <col min="1" max="1" width="5.140625" customWidth="1"/>
    <col min="2" max="2" width="31" customWidth="1"/>
    <col min="3" max="3" width="6.5703125" customWidth="1"/>
    <col min="4" max="4" width="7.7109375" style="2" customWidth="1"/>
    <col min="5" max="5" width="12.85546875" style="3" customWidth="1"/>
    <col min="6" max="6" width="11.85546875" style="3" customWidth="1"/>
  </cols>
  <sheetData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</row>
    <row r="8" spans="1:6" x14ac:dyDescent="0.25">
      <c r="A8" s="4" t="s">
        <v>1</v>
      </c>
      <c r="B8" s="1" t="s">
        <v>2</v>
      </c>
    </row>
    <row r="10" spans="1:6" x14ac:dyDescent="0.25">
      <c r="A10" s="5"/>
      <c r="B10" s="17" t="s">
        <v>96</v>
      </c>
    </row>
    <row r="11" spans="1:6" x14ac:dyDescent="0.25">
      <c r="A11" s="5"/>
      <c r="B11" s="17" t="s">
        <v>97</v>
      </c>
    </row>
    <row r="13" spans="1:6" x14ac:dyDescent="0.25">
      <c r="A13" s="17"/>
    </row>
    <row r="14" spans="1:6" x14ac:dyDescent="0.25">
      <c r="A14" s="17"/>
      <c r="B14" t="s">
        <v>95</v>
      </c>
    </row>
    <row r="16" spans="1:6" ht="38.25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topLeftCell="A10" workbookViewId="0">
      <selection activeCell="I40" sqref="I40"/>
    </sheetView>
  </sheetViews>
  <sheetFormatPr defaultRowHeight="15" x14ac:dyDescent="0.25"/>
  <cols>
    <col min="2" max="2" width="26.140625" bestFit="1" customWidth="1"/>
  </cols>
  <sheetData>
    <row r="1" spans="1:6" x14ac:dyDescent="0.25">
      <c r="D1" s="2"/>
      <c r="E1" s="3"/>
      <c r="F1" s="3"/>
    </row>
    <row r="2" spans="1:6" x14ac:dyDescent="0.25">
      <c r="D2" s="2"/>
      <c r="E2" s="3"/>
      <c r="F2" s="3"/>
    </row>
    <row r="3" spans="1:6" x14ac:dyDescent="0.25">
      <c r="D3" s="2"/>
      <c r="E3" s="3"/>
      <c r="F3" s="3"/>
    </row>
    <row r="4" spans="1:6" x14ac:dyDescent="0.25">
      <c r="D4" s="2"/>
      <c r="E4" s="3"/>
      <c r="F4" s="3"/>
    </row>
    <row r="5" spans="1:6" x14ac:dyDescent="0.25">
      <c r="D5" s="2"/>
      <c r="E5" s="3"/>
      <c r="F5" s="3"/>
    </row>
    <row r="6" spans="1:6" ht="18" x14ac:dyDescent="0.25">
      <c r="A6" s="46" t="s">
        <v>0</v>
      </c>
      <c r="B6" s="46"/>
      <c r="C6" s="46"/>
      <c r="D6" s="46"/>
      <c r="E6" s="46"/>
      <c r="F6" s="46"/>
    </row>
    <row r="7" spans="1:6" x14ac:dyDescent="0.25">
      <c r="A7" s="1"/>
      <c r="B7" s="1"/>
      <c r="D7" s="2"/>
      <c r="E7" s="3"/>
      <c r="F7" s="3"/>
    </row>
    <row r="8" spans="1:6" x14ac:dyDescent="0.25">
      <c r="A8" s="4" t="s">
        <v>1</v>
      </c>
      <c r="B8" s="1" t="s">
        <v>2</v>
      </c>
      <c r="D8" s="2"/>
      <c r="E8" s="3"/>
      <c r="F8" s="3"/>
    </row>
    <row r="9" spans="1:6" x14ac:dyDescent="0.25">
      <c r="D9" s="2"/>
      <c r="E9" s="3"/>
      <c r="F9" s="3"/>
    </row>
    <row r="10" spans="1:6" x14ac:dyDescent="0.25">
      <c r="A10" s="5"/>
      <c r="B10" s="17" t="s">
        <v>98</v>
      </c>
      <c r="D10" s="2"/>
      <c r="E10" s="3"/>
      <c r="F10" s="3"/>
    </row>
    <row r="11" spans="1:6" x14ac:dyDescent="0.25">
      <c r="A11" s="5"/>
      <c r="B11" s="17" t="s">
        <v>99</v>
      </c>
      <c r="D11" s="2"/>
      <c r="E11" s="3"/>
      <c r="F11" s="3"/>
    </row>
    <row r="12" spans="1:6" x14ac:dyDescent="0.25">
      <c r="D12" s="2"/>
      <c r="E12" s="3"/>
      <c r="F12" s="3"/>
    </row>
    <row r="13" spans="1:6" x14ac:dyDescent="0.25">
      <c r="A13" s="17"/>
      <c r="D13" s="2"/>
      <c r="E13" s="3"/>
      <c r="F13" s="3"/>
    </row>
    <row r="14" spans="1:6" x14ac:dyDescent="0.25">
      <c r="A14" s="17"/>
      <c r="B14" t="s">
        <v>95</v>
      </c>
      <c r="D14" s="2"/>
      <c r="E14" s="3"/>
      <c r="F14" s="3"/>
    </row>
    <row r="15" spans="1:6" x14ac:dyDescent="0.25">
      <c r="D15" s="2"/>
      <c r="E15" s="3"/>
      <c r="F15" s="3"/>
    </row>
    <row r="16" spans="1:6" ht="30" x14ac:dyDescent="0.25">
      <c r="A16" s="6" t="s">
        <v>3</v>
      </c>
      <c r="B16" s="7" t="s">
        <v>4</v>
      </c>
      <c r="C16" s="8" t="s">
        <v>5</v>
      </c>
      <c r="D16" s="9" t="s">
        <v>6</v>
      </c>
      <c r="E16" s="10" t="s">
        <v>7</v>
      </c>
      <c r="F16" s="10" t="s">
        <v>8</v>
      </c>
    </row>
    <row r="17" spans="1:6" x14ac:dyDescent="0.25">
      <c r="A17" s="11" t="s">
        <v>1</v>
      </c>
      <c r="B17" s="12" t="s">
        <v>25</v>
      </c>
      <c r="C17" s="12" t="s">
        <v>11</v>
      </c>
      <c r="D17" s="13">
        <v>2</v>
      </c>
      <c r="E17" s="14"/>
      <c r="F17" s="15">
        <f t="shared" ref="F17:F36" si="0">D17*E17</f>
        <v>0</v>
      </c>
    </row>
    <row r="18" spans="1:6" x14ac:dyDescent="0.25">
      <c r="A18" s="16" t="s">
        <v>10</v>
      </c>
      <c r="B18" s="12" t="s">
        <v>91</v>
      </c>
      <c r="C18" s="12" t="s">
        <v>11</v>
      </c>
      <c r="D18" s="13">
        <v>10</v>
      </c>
      <c r="E18" s="14"/>
      <c r="F18" s="15">
        <f t="shared" si="0"/>
        <v>0</v>
      </c>
    </row>
    <row r="19" spans="1:6" x14ac:dyDescent="0.25">
      <c r="A19" s="11" t="s">
        <v>12</v>
      </c>
      <c r="B19" s="12" t="s">
        <v>13</v>
      </c>
      <c r="C19" s="12" t="s">
        <v>11</v>
      </c>
      <c r="D19" s="13">
        <v>10</v>
      </c>
      <c r="E19" s="14"/>
      <c r="F19" s="15">
        <f t="shared" si="0"/>
        <v>0</v>
      </c>
    </row>
    <row r="20" spans="1:6" x14ac:dyDescent="0.25">
      <c r="A20" s="11" t="s">
        <v>14</v>
      </c>
      <c r="B20" s="12" t="s">
        <v>89</v>
      </c>
      <c r="C20" s="12" t="s">
        <v>11</v>
      </c>
      <c r="D20" s="13">
        <v>10</v>
      </c>
      <c r="E20" s="14"/>
      <c r="F20" s="15">
        <f t="shared" si="0"/>
        <v>0</v>
      </c>
    </row>
    <row r="21" spans="1:6" x14ac:dyDescent="0.25">
      <c r="A21" s="11" t="s">
        <v>15</v>
      </c>
      <c r="B21" s="12" t="s">
        <v>22</v>
      </c>
      <c r="C21" s="12" t="s">
        <v>11</v>
      </c>
      <c r="D21" s="13">
        <v>5</v>
      </c>
      <c r="E21" s="14"/>
      <c r="F21" s="15">
        <f t="shared" si="0"/>
        <v>0</v>
      </c>
    </row>
    <row r="22" spans="1:6" x14ac:dyDescent="0.25">
      <c r="A22" s="11" t="s">
        <v>16</v>
      </c>
      <c r="B22" s="12" t="s">
        <v>33</v>
      </c>
      <c r="C22" s="12" t="s">
        <v>11</v>
      </c>
      <c r="D22" s="13">
        <v>5</v>
      </c>
      <c r="E22" s="14"/>
      <c r="F22" s="15">
        <f t="shared" si="0"/>
        <v>0</v>
      </c>
    </row>
    <row r="23" spans="1:6" x14ac:dyDescent="0.25">
      <c r="A23" s="11" t="s">
        <v>17</v>
      </c>
      <c r="B23" s="12" t="s">
        <v>38</v>
      </c>
      <c r="C23" s="12" t="s">
        <v>11</v>
      </c>
      <c r="D23" s="13">
        <v>5</v>
      </c>
      <c r="E23" s="14"/>
      <c r="F23" s="15">
        <f t="shared" si="0"/>
        <v>0</v>
      </c>
    </row>
    <row r="24" spans="1:6" x14ac:dyDescent="0.25">
      <c r="A24" s="11" t="s">
        <v>18</v>
      </c>
      <c r="B24" s="12" t="s">
        <v>107</v>
      </c>
      <c r="C24" s="12" t="s">
        <v>11</v>
      </c>
      <c r="D24" s="13">
        <v>1</v>
      </c>
      <c r="E24" s="14"/>
      <c r="F24" s="15">
        <f t="shared" si="0"/>
        <v>0</v>
      </c>
    </row>
    <row r="25" spans="1:6" x14ac:dyDescent="0.25">
      <c r="A25" s="11" t="s">
        <v>19</v>
      </c>
      <c r="B25" s="12" t="s">
        <v>39</v>
      </c>
      <c r="C25" s="12" t="s">
        <v>11</v>
      </c>
      <c r="D25" s="13">
        <v>2</v>
      </c>
      <c r="E25" s="14"/>
      <c r="F25" s="15">
        <f t="shared" si="0"/>
        <v>0</v>
      </c>
    </row>
    <row r="26" spans="1:6" x14ac:dyDescent="0.25">
      <c r="A26" s="11" t="s">
        <v>20</v>
      </c>
      <c r="B26" s="12" t="s">
        <v>108</v>
      </c>
      <c r="C26" s="12" t="s">
        <v>11</v>
      </c>
      <c r="D26" s="13">
        <v>1</v>
      </c>
      <c r="E26" s="14"/>
      <c r="F26" s="15">
        <f t="shared" si="0"/>
        <v>0</v>
      </c>
    </row>
    <row r="27" spans="1:6" x14ac:dyDescent="0.25">
      <c r="A27" s="11" t="s">
        <v>21</v>
      </c>
      <c r="B27" s="18" t="s">
        <v>41</v>
      </c>
      <c r="C27" s="12" t="s">
        <v>11</v>
      </c>
      <c r="D27" s="13">
        <v>2</v>
      </c>
      <c r="E27" s="14"/>
      <c r="F27" s="15">
        <f t="shared" si="0"/>
        <v>0</v>
      </c>
    </row>
    <row r="28" spans="1:6" x14ac:dyDescent="0.25">
      <c r="A28" s="11" t="s">
        <v>23</v>
      </c>
      <c r="B28" s="12" t="s">
        <v>44</v>
      </c>
      <c r="C28" s="12" t="s">
        <v>11</v>
      </c>
      <c r="D28" s="13">
        <v>1</v>
      </c>
      <c r="E28" s="14"/>
      <c r="F28" s="15">
        <f t="shared" si="0"/>
        <v>0</v>
      </c>
    </row>
    <row r="29" spans="1:6" x14ac:dyDescent="0.25">
      <c r="A29" s="11" t="s">
        <v>24</v>
      </c>
      <c r="B29" s="12" t="s">
        <v>29</v>
      </c>
      <c r="C29" s="12" t="s">
        <v>11</v>
      </c>
      <c r="D29" s="13">
        <v>1</v>
      </c>
      <c r="E29" s="14"/>
      <c r="F29" s="15">
        <f t="shared" si="0"/>
        <v>0</v>
      </c>
    </row>
    <row r="30" spans="1:6" x14ac:dyDescent="0.25">
      <c r="A30" s="11" t="s">
        <v>26</v>
      </c>
      <c r="B30" s="12" t="s">
        <v>35</v>
      </c>
      <c r="C30" s="12" t="s">
        <v>11</v>
      </c>
      <c r="D30" s="13">
        <v>1</v>
      </c>
      <c r="E30" s="14"/>
      <c r="F30" s="15">
        <f t="shared" si="0"/>
        <v>0</v>
      </c>
    </row>
    <row r="31" spans="1:6" x14ac:dyDescent="0.25">
      <c r="A31" s="11" t="s">
        <v>27</v>
      </c>
      <c r="B31" s="12" t="s">
        <v>36</v>
      </c>
      <c r="C31" s="12" t="s">
        <v>11</v>
      </c>
      <c r="D31" s="13">
        <v>1</v>
      </c>
      <c r="E31" s="14"/>
      <c r="F31" s="15">
        <f t="shared" si="0"/>
        <v>0</v>
      </c>
    </row>
    <row r="32" spans="1:6" x14ac:dyDescent="0.25">
      <c r="A32" s="11" t="s">
        <v>28</v>
      </c>
      <c r="B32" s="18" t="s">
        <v>42</v>
      </c>
      <c r="C32" s="12" t="s">
        <v>11</v>
      </c>
      <c r="D32" s="13">
        <v>1</v>
      </c>
      <c r="E32" s="14"/>
      <c r="F32" s="15">
        <f t="shared" si="0"/>
        <v>0</v>
      </c>
    </row>
    <row r="33" spans="1:6" x14ac:dyDescent="0.25">
      <c r="A33" s="11" t="s">
        <v>30</v>
      </c>
      <c r="B33" s="12" t="s">
        <v>43</v>
      </c>
      <c r="C33" s="12" t="s">
        <v>11</v>
      </c>
      <c r="D33" s="13">
        <v>1</v>
      </c>
      <c r="E33" s="14"/>
      <c r="F33" s="15">
        <f t="shared" si="0"/>
        <v>0</v>
      </c>
    </row>
    <row r="34" spans="1:6" x14ac:dyDescent="0.25">
      <c r="A34" s="11" t="s">
        <v>31</v>
      </c>
      <c r="B34" s="12" t="s">
        <v>45</v>
      </c>
      <c r="C34" s="12" t="s">
        <v>11</v>
      </c>
      <c r="D34" s="13">
        <v>2</v>
      </c>
      <c r="E34" s="14"/>
      <c r="F34" s="15">
        <f t="shared" si="0"/>
        <v>0</v>
      </c>
    </row>
    <row r="35" spans="1:6" x14ac:dyDescent="0.25">
      <c r="A35" s="11" t="s">
        <v>32</v>
      </c>
      <c r="B35" s="18" t="s">
        <v>46</v>
      </c>
      <c r="C35" s="12" t="s">
        <v>11</v>
      </c>
      <c r="D35" s="13">
        <v>2</v>
      </c>
      <c r="E35" s="14"/>
      <c r="F35" s="15">
        <f t="shared" si="0"/>
        <v>0</v>
      </c>
    </row>
    <row r="36" spans="1:6" x14ac:dyDescent="0.25">
      <c r="A36" s="11" t="s">
        <v>34</v>
      </c>
      <c r="B36" s="12" t="s">
        <v>47</v>
      </c>
      <c r="C36" s="12" t="s">
        <v>11</v>
      </c>
      <c r="D36" s="13">
        <v>2</v>
      </c>
      <c r="E36" s="14"/>
      <c r="F36" s="15">
        <f t="shared" si="0"/>
        <v>0</v>
      </c>
    </row>
    <row r="37" spans="1:6" x14ac:dyDescent="0.25">
      <c r="D37" s="2"/>
      <c r="E37" s="3" t="s">
        <v>37</v>
      </c>
      <c r="F37" s="15">
        <f>SUM(F17:F36)</f>
        <v>0</v>
      </c>
    </row>
  </sheetData>
  <mergeCells count="1"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29</vt:i4>
      </vt:variant>
    </vt:vector>
  </HeadingPairs>
  <TitlesOfParts>
    <vt:vector size="29" baseType="lpstr">
      <vt:lpstr>Usluga</vt:lpstr>
      <vt:lpstr>BJ 116 FO</vt:lpstr>
      <vt:lpstr>BJ 132 HT</vt:lpstr>
      <vt:lpstr>BJ 661 DG</vt:lpstr>
      <vt:lpstr>BJ 272 IZ</vt:lpstr>
      <vt:lpstr>BJ 267 AN</vt:lpstr>
      <vt:lpstr>BJ 810 IM</vt:lpstr>
      <vt:lpstr>BJ 811 IM</vt:lpstr>
      <vt:lpstr>BJ 812 IM</vt:lpstr>
      <vt:lpstr>BJ 813 IM</vt:lpstr>
      <vt:lpstr>BJ 875 FC</vt:lpstr>
      <vt:lpstr>BJ 925 IJ</vt:lpstr>
      <vt:lpstr>BJ 509 AO</vt:lpstr>
      <vt:lpstr>BJ 150 HL</vt:lpstr>
      <vt:lpstr>BJ 253 FJ</vt:lpstr>
      <vt:lpstr>BJ 574 JJ</vt:lpstr>
      <vt:lpstr>BJ 605 JF</vt:lpstr>
      <vt:lpstr>BJ 907 DV</vt:lpstr>
      <vt:lpstr>BJ 923 IJ</vt:lpstr>
      <vt:lpstr>BJ 517 DU</vt:lpstr>
      <vt:lpstr>BJ 135 FG</vt:lpstr>
      <vt:lpstr>BJ 128 GD</vt:lpstr>
      <vt:lpstr>BJ 360 II</vt:lpstr>
      <vt:lpstr>BJ 680 EL</vt:lpstr>
      <vt:lpstr>BJ 722 CZ</vt:lpstr>
      <vt:lpstr>BJ 350 II</vt:lpstr>
      <vt:lpstr>BJ 576 BL</vt:lpstr>
      <vt:lpstr>BJ 735 JB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Nabava-VBrlecic</cp:lastModifiedBy>
  <cp:lastPrinted>2022-01-20T08:08:50Z</cp:lastPrinted>
  <dcterms:created xsi:type="dcterms:W3CDTF">2022-01-11T07:44:44Z</dcterms:created>
  <dcterms:modified xsi:type="dcterms:W3CDTF">2024-02-02T11:09:07Z</dcterms:modified>
</cp:coreProperties>
</file>