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C:\Users\Nabava-VBrlecic\Documents\2022. GODINA\VODNE USLUGE\BN-51-2022V POPRAVAK PUMPE KSB\"/>
    </mc:Choice>
  </mc:AlternateContent>
  <xr:revisionPtr revIDLastSave="0" documentId="13_ncr:1_{7723163B-5B6F-49B4-AB59-C3AC5C2E5E26}" xr6:coauthVersionLast="47" xr6:coauthVersionMax="47" xr10:uidLastSave="{00000000-0000-0000-0000-000000000000}"/>
  <bookViews>
    <workbookView xWindow="15375" yWindow="3525" windowWidth="9390" windowHeight="999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29" i="1"/>
  <c r="G27" i="1"/>
  <c r="G25" i="1"/>
  <c r="G23" i="1"/>
  <c r="G21" i="1"/>
  <c r="G19" i="1"/>
  <c r="G17" i="1"/>
  <c r="G15" i="1"/>
  <c r="G13" i="1"/>
  <c r="G11" i="1"/>
  <c r="G9" i="1"/>
  <c r="G7" i="1"/>
  <c r="G5" i="1"/>
  <c r="G33" i="1" l="1"/>
  <c r="G34" i="1" s="1"/>
</calcChain>
</file>

<file path=xl/sharedStrings.xml><?xml version="1.0" encoding="utf-8"?>
<sst xmlns="http://schemas.openxmlformats.org/spreadsheetml/2006/main" count="27" uniqueCount="26">
  <si>
    <t>R.Br.</t>
  </si>
  <si>
    <t>Opisna stavka</t>
  </si>
  <si>
    <t>Dio br.</t>
  </si>
  <si>
    <t>Kol.</t>
  </si>
  <si>
    <t xml:space="preserve"> Jed. cijena </t>
  </si>
  <si>
    <t xml:space="preserve"> Iznos (HRK) </t>
  </si>
  <si>
    <r>
      <t xml:space="preserve">UPA 300-94/3A + UMA 250D 160/21
</t>
    </r>
    <r>
      <rPr>
        <i/>
        <u/>
        <sz val="11"/>
        <color theme="1"/>
        <rFont val="Calibri"/>
        <family val="2"/>
        <scheme val="minor"/>
      </rPr>
      <t>serijski broj: 9974091496 000100 01</t>
    </r>
  </si>
  <si>
    <t>Senzor temperature PT 100
uključivo 100 m kabla 4 x 0,5 mm2 I komplet brtvila
ident broj: 90063006</t>
  </si>
  <si>
    <t>69-6</t>
  </si>
  <si>
    <t>Čahura B 45/ 55X110
ident broj: 01901343</t>
  </si>
  <si>
    <t>Tuljak ležaja B 55/ 65X 55
ident broj: 01095337</t>
  </si>
  <si>
    <t>Usisno kučište
ident broj: 90057288</t>
  </si>
  <si>
    <t>Stupnjevito kučište
ident broj: 90060890</t>
  </si>
  <si>
    <t>Dosjed ventila
ident broj: 01135015</t>
  </si>
  <si>
    <t>O-prsten
ident broj: 05208231</t>
  </si>
  <si>
    <t>Čahura
ident broj: 01807130</t>
  </si>
  <si>
    <t>Servisni set za UMA 250D - set 3
1 kom Zvono za pijesak . dio 271
4 kom Vijak - dio 900.52
1 kom Poklopac - dio 160.52
1 kom Mehanička brtva - dio 433
1 kom Membrana - dio 59-12
1 kom O-prsten - dio. 412.52
1 kom Brtveni prsten 316SS dio 411.52
1 kom Brtveni prsten PT100 - dio  411.53
1 kom Brtveni prsten 304 - dio 411.51
1 kom Brtveni prsten 304 - dio 411.52
1 kom O-prsten - dio. 412.53
1 kom Sigurnosni prsten - dio 932.52
1 kom Odstojni prsten - dio 504
ident broj: 90066747</t>
  </si>
  <si>
    <t>99-28</t>
  </si>
  <si>
    <r>
      <rPr>
        <sz val="11"/>
        <rFont val="Calibri"/>
        <family val="2"/>
        <scheme val="minor"/>
      </rPr>
      <t>SERVISNI RADOVI U RADIONICI:</t>
    </r>
    <r>
      <rPr>
        <b/>
        <sz val="11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- Rastavljanje crpke i motora
- Defektaža
- Kemijsko i mehaničko čišćenje pozicija
- Zamjena dijelova
- Sastavljanje crpke i motora
- Bojanje crpke</t>
    </r>
  </si>
  <si>
    <r>
      <rPr>
        <sz val="11"/>
        <rFont val="Calibri"/>
        <family val="2"/>
        <scheme val="minor"/>
      </rPr>
      <t>PUŠTANJE U RAD:</t>
    </r>
    <r>
      <rPr>
        <b/>
        <sz val="11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 xml:space="preserve">- vizualni pregled općeg stanja zdenca, instalacije i
cjevovoda pumpe
- Testni rad i provjera hidrauličkih i električnih parametara rada
- Izvještaj o puštanju u rad
- Putni troškovi u cijeni </t>
    </r>
  </si>
  <si>
    <t xml:space="preserve"> </t>
  </si>
  <si>
    <t>Ukupno bez PDV-a:</t>
  </si>
  <si>
    <t>PDV:</t>
  </si>
  <si>
    <t>Sveukupno:</t>
  </si>
  <si>
    <t>Napomena: Ponuda ne obuhvaća troškove montaže pumpe u bunar</t>
  </si>
  <si>
    <t>Kučište ventila-prirubnički spoj DN200
ident broj: 90060890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</si>
</sst>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kn-41A]_-;\-* #,##0.00\ [$kn-41A]_-;_-* &quot;-&quot;??\ [$kn-41A]_-;_-@_-"/>
    <numFmt numFmtId="165" formatCode="#,##0.00_ ;\-#,##0.00\ "/>
    <numFmt numFmtId="166" formatCode="0.00_ ;\-0.00\ 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4" fontId="1" fillId="0" borderId="0" xfId="0" applyNumberFormat="1" applyFont="1"/>
    <xf numFmtId="0" fontId="4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6" fillId="0" borderId="0" xfId="0" applyFont="1" applyAlignment="1">
      <alignment vertical="top" wrapText="1"/>
    </xf>
    <xf numFmtId="4" fontId="1" fillId="0" borderId="0" xfId="0" applyNumberFormat="1" applyFont="1" applyAlignment="1">
      <alignment vertical="top"/>
    </xf>
    <xf numFmtId="164" fontId="1" fillId="0" borderId="0" xfId="0" applyNumberFormat="1" applyFont="1" applyAlignment="1">
      <alignment vertical="top"/>
    </xf>
    <xf numFmtId="0" fontId="7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0" fontId="1" fillId="0" borderId="0" xfId="0" applyFont="1" applyAlignment="1">
      <alignment horizontal="right"/>
    </xf>
    <xf numFmtId="9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right"/>
    </xf>
    <xf numFmtId="0" fontId="6" fillId="0" borderId="0" xfId="0" applyFont="1" applyAlignment="1">
      <alignment horizontal="center" vertical="top" wrapText="1"/>
    </xf>
    <xf numFmtId="2" fontId="6" fillId="0" borderId="0" xfId="0" applyNumberFormat="1" applyFont="1" applyAlignment="1">
      <alignment horizontal="center" vertical="top" wrapText="1"/>
    </xf>
    <xf numFmtId="1" fontId="6" fillId="0" borderId="0" xfId="0" applyNumberFormat="1" applyFont="1" applyAlignment="1">
      <alignment horizontal="center" vertical="top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" fontId="2" fillId="0" borderId="0" xfId="0" applyNumberFormat="1" applyFont="1"/>
    <xf numFmtId="164" fontId="8" fillId="0" borderId="1" xfId="0" applyNumberFormat="1" applyFont="1" applyBorder="1"/>
    <xf numFmtId="165" fontId="1" fillId="0" borderId="0" xfId="0" applyNumberFormat="1" applyFont="1" applyAlignment="1">
      <alignment vertical="top"/>
    </xf>
    <xf numFmtId="165" fontId="8" fillId="0" borderId="0" xfId="0" applyNumberFormat="1" applyFont="1"/>
    <xf numFmtId="164" fontId="1" fillId="0" borderId="0" xfId="0" applyNumberFormat="1" applyFont="1"/>
    <xf numFmtId="166" fontId="8" fillId="0" borderId="3" xfId="0" applyNumberFormat="1" applyFont="1" applyBorder="1"/>
    <xf numFmtId="165" fontId="8" fillId="0" borderId="4" xfId="0" applyNumberFormat="1" applyFont="1" applyBorder="1"/>
    <xf numFmtId="0" fontId="9" fillId="0" borderId="0" xfId="0" applyFont="1"/>
    <xf numFmtId="0" fontId="7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center" vertical="top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6"/>
  <sheetViews>
    <sheetView tabSelected="1" topLeftCell="A16" zoomScaleNormal="100" workbookViewId="0">
      <selection activeCell="A19" sqref="A19"/>
    </sheetView>
  </sheetViews>
  <sheetFormatPr defaultRowHeight="15" x14ac:dyDescent="0.25"/>
  <cols>
    <col min="3" max="3" width="33.28515625" customWidth="1"/>
    <col min="7" max="7" width="13.140625" customWidth="1"/>
  </cols>
  <sheetData>
    <row r="1" spans="2:7" ht="15.75" thickBot="1" x14ac:dyDescent="0.3"/>
    <row r="2" spans="2:7" ht="15.75" thickBot="1" x14ac:dyDescent="0.3">
      <c r="B2" s="1" t="s">
        <v>0</v>
      </c>
      <c r="C2" s="2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2:7" x14ac:dyDescent="0.25">
      <c r="F3" s="3"/>
      <c r="G3" s="3"/>
    </row>
    <row r="4" spans="2:7" ht="34.9" customHeight="1" x14ac:dyDescent="0.25">
      <c r="C4" s="4" t="s">
        <v>6</v>
      </c>
      <c r="F4" s="3"/>
      <c r="G4" s="3"/>
    </row>
    <row r="5" spans="2:7" ht="58.9" customHeight="1" x14ac:dyDescent="0.25">
      <c r="B5" s="5">
        <v>100</v>
      </c>
      <c r="C5" s="6" t="s">
        <v>7</v>
      </c>
      <c r="D5" s="17" t="s">
        <v>8</v>
      </c>
      <c r="E5" s="5">
        <v>1</v>
      </c>
      <c r="F5" s="7"/>
      <c r="G5" s="25">
        <f>E5*F5</f>
        <v>0</v>
      </c>
    </row>
    <row r="6" spans="2:7" x14ac:dyDescent="0.25">
      <c r="B6" s="5"/>
      <c r="C6" s="9"/>
      <c r="D6" s="17"/>
      <c r="E6" s="5"/>
      <c r="F6" s="7"/>
      <c r="G6" s="8"/>
    </row>
    <row r="7" spans="2:7" ht="36" customHeight="1" x14ac:dyDescent="0.25">
      <c r="B7" s="5">
        <v>200</v>
      </c>
      <c r="C7" s="6" t="s">
        <v>9</v>
      </c>
      <c r="D7" s="17">
        <v>520</v>
      </c>
      <c r="E7" s="5">
        <v>1</v>
      </c>
      <c r="F7" s="7"/>
      <c r="G7" s="25">
        <f>E7*F7</f>
        <v>0</v>
      </c>
    </row>
    <row r="8" spans="2:7" x14ac:dyDescent="0.25">
      <c r="B8" s="5"/>
      <c r="C8" s="9"/>
      <c r="D8" s="17"/>
      <c r="E8" s="5"/>
      <c r="F8" s="7"/>
      <c r="G8" s="8"/>
    </row>
    <row r="9" spans="2:7" ht="37.9" customHeight="1" x14ac:dyDescent="0.25">
      <c r="B9" s="5">
        <v>300</v>
      </c>
      <c r="C9" s="6" t="s">
        <v>10</v>
      </c>
      <c r="D9" s="17">
        <v>545</v>
      </c>
      <c r="E9" s="5">
        <v>1</v>
      </c>
      <c r="F9" s="7"/>
      <c r="G9" s="25">
        <f>E9*F9</f>
        <v>0</v>
      </c>
    </row>
    <row r="10" spans="2:7" x14ac:dyDescent="0.25">
      <c r="B10" s="5"/>
      <c r="C10" s="9"/>
      <c r="D10" s="17"/>
      <c r="E10" s="5"/>
      <c r="F10" s="7"/>
      <c r="G10" s="8"/>
    </row>
    <row r="11" spans="2:7" ht="31.15" customHeight="1" x14ac:dyDescent="0.25">
      <c r="B11" s="5">
        <v>400</v>
      </c>
      <c r="C11" s="6" t="s">
        <v>11</v>
      </c>
      <c r="D11" s="17">
        <v>106</v>
      </c>
      <c r="E11" s="5">
        <v>1</v>
      </c>
      <c r="F11" s="7"/>
      <c r="G11" s="25">
        <f>E11*F11</f>
        <v>0</v>
      </c>
    </row>
    <row r="12" spans="2:7" x14ac:dyDescent="0.25">
      <c r="B12" s="5"/>
      <c r="C12" s="9"/>
      <c r="D12" s="17"/>
      <c r="E12" s="5"/>
      <c r="F12" s="7"/>
      <c r="G12" s="8"/>
    </row>
    <row r="13" spans="2:7" ht="34.15" customHeight="1" x14ac:dyDescent="0.25">
      <c r="B13" s="5">
        <v>500</v>
      </c>
      <c r="C13" s="6" t="s">
        <v>12</v>
      </c>
      <c r="D13" s="18">
        <v>108.01</v>
      </c>
      <c r="E13" s="5">
        <v>1</v>
      </c>
      <c r="F13" s="7"/>
      <c r="G13" s="25">
        <f>E13*F13</f>
        <v>0</v>
      </c>
    </row>
    <row r="14" spans="2:7" x14ac:dyDescent="0.25">
      <c r="B14" s="5"/>
      <c r="C14" s="9"/>
      <c r="D14" s="17"/>
      <c r="E14" s="5"/>
      <c r="F14" s="7"/>
      <c r="G14" s="8"/>
    </row>
    <row r="15" spans="2:7" ht="34.15" customHeight="1" x14ac:dyDescent="0.25">
      <c r="B15" s="5">
        <v>600</v>
      </c>
      <c r="C15" s="6" t="s">
        <v>12</v>
      </c>
      <c r="D15" s="17">
        <v>108.02</v>
      </c>
      <c r="E15" s="5">
        <v>1</v>
      </c>
      <c r="F15" s="7"/>
      <c r="G15" s="25">
        <f>E15*F15</f>
        <v>0</v>
      </c>
    </row>
    <row r="16" spans="2:7" x14ac:dyDescent="0.25">
      <c r="B16" s="5"/>
      <c r="C16" s="9"/>
      <c r="D16" s="17"/>
      <c r="E16" s="5"/>
      <c r="F16" s="7"/>
      <c r="G16" s="8"/>
    </row>
    <row r="17" spans="2:7" ht="35.450000000000003" customHeight="1" x14ac:dyDescent="0.25">
      <c r="B17" s="33">
        <v>710</v>
      </c>
      <c r="C17" s="34" t="s">
        <v>25</v>
      </c>
      <c r="D17" s="35">
        <v>751</v>
      </c>
      <c r="E17" s="33">
        <v>1</v>
      </c>
      <c r="F17" s="7"/>
      <c r="G17" s="25">
        <f>E17*F17</f>
        <v>0</v>
      </c>
    </row>
    <row r="18" spans="2:7" x14ac:dyDescent="0.25">
      <c r="B18" s="5"/>
      <c r="C18" s="9"/>
      <c r="D18" s="17"/>
      <c r="E18" s="5"/>
      <c r="F18" s="7"/>
      <c r="G18" s="8"/>
    </row>
    <row r="19" spans="2:7" ht="32.450000000000003" customHeight="1" x14ac:dyDescent="0.25">
      <c r="B19" s="5">
        <v>800</v>
      </c>
      <c r="C19" s="6" t="s">
        <v>13</v>
      </c>
      <c r="D19" s="17">
        <v>752</v>
      </c>
      <c r="E19" s="5">
        <v>1</v>
      </c>
      <c r="F19" s="7"/>
      <c r="G19" s="25">
        <f>E19*F19</f>
        <v>0</v>
      </c>
    </row>
    <row r="20" spans="2:7" x14ac:dyDescent="0.25">
      <c r="B20" s="5"/>
      <c r="C20" s="9"/>
      <c r="D20" s="17"/>
      <c r="E20" s="5"/>
      <c r="F20" s="7"/>
      <c r="G20" s="8"/>
    </row>
    <row r="21" spans="2:7" ht="30" customHeight="1" x14ac:dyDescent="0.25">
      <c r="B21" s="5">
        <v>900</v>
      </c>
      <c r="C21" s="6" t="s">
        <v>14</v>
      </c>
      <c r="D21" s="19">
        <v>412</v>
      </c>
      <c r="E21" s="5">
        <v>1</v>
      </c>
      <c r="F21" s="7"/>
      <c r="G21" s="25">
        <f>E21*F21</f>
        <v>0</v>
      </c>
    </row>
    <row r="22" spans="2:7" x14ac:dyDescent="0.25">
      <c r="B22" s="5"/>
      <c r="C22" s="9"/>
      <c r="D22" s="17"/>
      <c r="E22" s="5"/>
      <c r="F22" s="7"/>
      <c r="G22" s="8"/>
    </row>
    <row r="23" spans="2:7" ht="30.6" customHeight="1" x14ac:dyDescent="0.25">
      <c r="B23" s="5">
        <v>1000</v>
      </c>
      <c r="C23" s="6" t="s">
        <v>15</v>
      </c>
      <c r="D23" s="17">
        <v>540.01</v>
      </c>
      <c r="E23" s="5">
        <v>2</v>
      </c>
      <c r="F23" s="7"/>
      <c r="G23" s="25">
        <f>E23*F23</f>
        <v>0</v>
      </c>
    </row>
    <row r="24" spans="2:7" ht="24" customHeight="1" x14ac:dyDescent="0.25">
      <c r="B24" s="5"/>
      <c r="C24" s="9"/>
      <c r="D24" s="17"/>
      <c r="E24" s="5"/>
      <c r="F24" s="7"/>
      <c r="G24" s="8"/>
    </row>
    <row r="25" spans="2:7" ht="247.15" customHeight="1" x14ac:dyDescent="0.25">
      <c r="B25" s="5">
        <v>1100</v>
      </c>
      <c r="C25" s="6" t="s">
        <v>16</v>
      </c>
      <c r="D25" s="17" t="s">
        <v>17</v>
      </c>
      <c r="E25" s="5">
        <v>1</v>
      </c>
      <c r="F25" s="7"/>
      <c r="G25" s="25">
        <f>E25*F25</f>
        <v>0</v>
      </c>
    </row>
    <row r="26" spans="2:7" x14ac:dyDescent="0.25">
      <c r="B26" s="5"/>
      <c r="C26" s="10"/>
      <c r="D26" s="17"/>
      <c r="E26" s="5"/>
      <c r="F26" s="7"/>
      <c r="G26" s="8"/>
    </row>
    <row r="27" spans="2:7" ht="108" customHeight="1" x14ac:dyDescent="0.25">
      <c r="B27" s="5">
        <v>1200</v>
      </c>
      <c r="C27" s="31" t="s">
        <v>18</v>
      </c>
      <c r="D27" s="32"/>
      <c r="E27" s="5">
        <v>1</v>
      </c>
      <c r="F27" s="7"/>
      <c r="G27" s="25">
        <f>E27*F27</f>
        <v>0</v>
      </c>
    </row>
    <row r="28" spans="2:7" ht="17.45" customHeight="1" x14ac:dyDescent="0.25">
      <c r="B28" s="5"/>
      <c r="C28" s="10"/>
      <c r="D28" s="17"/>
      <c r="E28" s="5"/>
      <c r="F28" s="7"/>
      <c r="G28" s="8"/>
    </row>
    <row r="29" spans="2:7" ht="104.45" customHeight="1" x14ac:dyDescent="0.25">
      <c r="B29" s="5">
        <v>1300</v>
      </c>
      <c r="C29" s="31" t="s">
        <v>19</v>
      </c>
      <c r="D29" s="32"/>
      <c r="E29" s="5">
        <v>1</v>
      </c>
      <c r="F29" s="7"/>
      <c r="G29" s="25">
        <f>E29*F29</f>
        <v>0</v>
      </c>
    </row>
    <row r="30" spans="2:7" ht="15.75" thickBot="1" x14ac:dyDescent="0.3">
      <c r="B30" s="11"/>
      <c r="C30" s="11"/>
      <c r="D30" s="12"/>
      <c r="E30" s="12"/>
      <c r="F30" s="13" t="s">
        <v>20</v>
      </c>
      <c r="G30" s="27"/>
    </row>
    <row r="31" spans="2:7" ht="15.75" thickBot="1" x14ac:dyDescent="0.3">
      <c r="B31" s="20"/>
      <c r="C31" s="21" t="s">
        <v>21</v>
      </c>
      <c r="D31" s="22"/>
      <c r="E31" s="20"/>
      <c r="F31" s="23"/>
      <c r="G31" s="28">
        <f>SUM(G4:G30)</f>
        <v>0</v>
      </c>
    </row>
    <row r="32" spans="2:7" x14ac:dyDescent="0.25">
      <c r="B32" s="11"/>
      <c r="C32" s="16"/>
      <c r="D32" s="12"/>
      <c r="E32" s="12"/>
      <c r="F32" s="13"/>
      <c r="G32" s="24"/>
    </row>
    <row r="33" spans="2:7" x14ac:dyDescent="0.25">
      <c r="C33" s="14" t="s">
        <v>22</v>
      </c>
      <c r="E33" s="15">
        <v>0.25</v>
      </c>
      <c r="F33" s="3"/>
      <c r="G33" s="26">
        <f>G31*0.25</f>
        <v>0</v>
      </c>
    </row>
    <row r="34" spans="2:7" x14ac:dyDescent="0.25">
      <c r="C34" s="21" t="s">
        <v>23</v>
      </c>
      <c r="D34" s="22"/>
      <c r="E34" s="20"/>
      <c r="F34" s="23"/>
      <c r="G34" s="29">
        <f>G31+G33</f>
        <v>0</v>
      </c>
    </row>
    <row r="36" spans="2:7" x14ac:dyDescent="0.25">
      <c r="B36" s="30" t="s">
        <v>24</v>
      </c>
    </row>
  </sheetData>
  <mergeCells count="2">
    <mergeCell ref="C27:D27"/>
    <mergeCell ref="C29:D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IvanG</dc:creator>
  <cp:lastModifiedBy>Nabava-VBrlecic</cp:lastModifiedBy>
  <dcterms:created xsi:type="dcterms:W3CDTF">2022-12-09T09:03:08Z</dcterms:created>
  <dcterms:modified xsi:type="dcterms:W3CDTF">2022-12-16T05:50:02Z</dcterms:modified>
</cp:coreProperties>
</file>