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Nabava-VBrlecic\Documents\2022. GODINA\VODNE USLUGE\BN-13-2022V VODOMJERI\"/>
    </mc:Choice>
  </mc:AlternateContent>
  <xr:revisionPtr revIDLastSave="0" documentId="8_{1F320AE9-7F12-48E1-9927-2AF1C11446EA}" xr6:coauthVersionLast="47" xr6:coauthVersionMax="47" xr10:uidLastSave="{00000000-0000-0000-0000-000000000000}"/>
  <bookViews>
    <workbookView xWindow="-120" yWindow="-120" windowWidth="29040" windowHeight="15840" xr2:uid="{00000000-000D-0000-FFFF-FFFF00000000}"/>
  </bookViews>
  <sheets>
    <sheet name="GRUPA 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5" i="2" l="1"/>
  <c r="G59" i="2" l="1"/>
  <c r="G58" i="2"/>
  <c r="G57" i="2"/>
  <c r="G53" i="2"/>
  <c r="G52" i="2"/>
  <c r="G51" i="2"/>
  <c r="G49" i="2"/>
  <c r="G48" i="2"/>
  <c r="G46" i="2"/>
  <c r="G45" i="2"/>
  <c r="G44" i="2"/>
  <c r="G42" i="2"/>
  <c r="G41" i="2"/>
  <c r="G40" i="2"/>
  <c r="G38" i="2"/>
  <c r="G37" i="2"/>
  <c r="G36" i="2"/>
  <c r="G34" i="2"/>
  <c r="G33" i="2"/>
  <c r="G32" i="2"/>
  <c r="G30" i="2"/>
  <c r="G29" i="2"/>
  <c r="G28" i="2"/>
  <c r="G27" i="2"/>
  <c r="G25" i="2"/>
  <c r="G24" i="2"/>
  <c r="G23" i="2"/>
  <c r="G22" i="2"/>
  <c r="G17" i="2" l="1"/>
  <c r="G20" i="2"/>
  <c r="G19" i="2"/>
  <c r="G18" i="2"/>
  <c r="G60" i="2" l="1"/>
  <c r="G61" i="2" l="1"/>
  <c r="G62" i="2" s="1"/>
</calcChain>
</file>

<file path=xl/sharedStrings.xml><?xml version="1.0" encoding="utf-8"?>
<sst xmlns="http://schemas.openxmlformats.org/spreadsheetml/2006/main" count="141" uniqueCount="78">
  <si>
    <t>Red. Broj</t>
  </si>
  <si>
    <t>Jed. mj.</t>
  </si>
  <si>
    <t>Količina</t>
  </si>
  <si>
    <t>1.</t>
  </si>
  <si>
    <t>2.</t>
  </si>
  <si>
    <t>3.</t>
  </si>
  <si>
    <t>4.</t>
  </si>
  <si>
    <t>5.</t>
  </si>
  <si>
    <t>6.</t>
  </si>
  <si>
    <t>7.</t>
  </si>
  <si>
    <t>Jed. Cijena</t>
  </si>
  <si>
    <t>Ukupno</t>
  </si>
  <si>
    <t>Vodomjer</t>
  </si>
  <si>
    <t>kom</t>
  </si>
  <si>
    <t>DN 13 mm</t>
  </si>
  <si>
    <t>1.1.</t>
  </si>
  <si>
    <t>1.2.</t>
  </si>
  <si>
    <t>1.3.</t>
  </si>
  <si>
    <t>Grabar</t>
  </si>
  <si>
    <t>Elster</t>
  </si>
  <si>
    <t>IKOM</t>
  </si>
  <si>
    <t>1.4.</t>
  </si>
  <si>
    <t>Baylan</t>
  </si>
  <si>
    <t>2.1.</t>
  </si>
  <si>
    <t>UKUPNO</t>
  </si>
  <si>
    <t>PDV</t>
  </si>
  <si>
    <t>SVEUKUPNO</t>
  </si>
  <si>
    <t>DN 20 mm</t>
  </si>
  <si>
    <t>DN 25 mm</t>
  </si>
  <si>
    <t>DN 30 mm</t>
  </si>
  <si>
    <t>3.1.</t>
  </si>
  <si>
    <t>2.2.</t>
  </si>
  <si>
    <t>2.3.</t>
  </si>
  <si>
    <t>2.4.</t>
  </si>
  <si>
    <t>3.2.</t>
  </si>
  <si>
    <t>3.3.</t>
  </si>
  <si>
    <t>4.1.</t>
  </si>
  <si>
    <t>4.2.</t>
  </si>
  <si>
    <t>4.3.</t>
  </si>
  <si>
    <t>DN 40 mm</t>
  </si>
  <si>
    <t>DN 50 mm</t>
  </si>
  <si>
    <t>6.1.</t>
  </si>
  <si>
    <t>6.2.</t>
  </si>
  <si>
    <t>6.3.</t>
  </si>
  <si>
    <t>5.1.</t>
  </si>
  <si>
    <t>5.2.</t>
  </si>
  <si>
    <t>5.3.</t>
  </si>
  <si>
    <t>8.</t>
  </si>
  <si>
    <t>DN 80 mm</t>
  </si>
  <si>
    <t>DN 100 mm</t>
  </si>
  <si>
    <t>7.1.</t>
  </si>
  <si>
    <t>7.2.</t>
  </si>
  <si>
    <t>7.3.</t>
  </si>
  <si>
    <t>8.1.</t>
  </si>
  <si>
    <t>8.2.</t>
  </si>
  <si>
    <t>Zenner</t>
  </si>
  <si>
    <t>9.</t>
  </si>
  <si>
    <t>9.1.</t>
  </si>
  <si>
    <t>9.2.</t>
  </si>
  <si>
    <t>9.3.</t>
  </si>
  <si>
    <t>DN 150 mm</t>
  </si>
  <si>
    <t>10.</t>
  </si>
  <si>
    <t>10.1.</t>
  </si>
  <si>
    <t>11.</t>
  </si>
  <si>
    <t>11.1.</t>
  </si>
  <si>
    <t>11.2.</t>
  </si>
  <si>
    <t>11.3.</t>
  </si>
  <si>
    <t>KOMBINIRANI VODOMJERI                                        SENSUS MeiTwinRF</t>
  </si>
  <si>
    <r>
      <t xml:space="preserve">DN 20 mm </t>
    </r>
    <r>
      <rPr>
        <i/>
        <sz val="9"/>
        <rFont val="Times New Roman"/>
        <family val="1"/>
        <charset val="238"/>
      </rPr>
      <t>(bez zamjene/povrata brojčanika na "nulu")</t>
    </r>
  </si>
  <si>
    <t>Opis i opseg usluge:</t>
  </si>
  <si>
    <t>GRUPA 1</t>
  </si>
  <si>
    <t>Servis, ispitivanje i ovjeravanje vodomjera</t>
  </si>
  <si>
    <t>VODOMJERI SA MODULOM ZA DALJINSKO OČITANJE                                                                 SENSUS 620</t>
  </si>
  <si>
    <r>
      <rPr>
        <i/>
        <u/>
        <sz val="10"/>
        <rFont val="Dutch801 Rm BT"/>
        <family val="1"/>
      </rPr>
      <t>Servis, ispitivanje i ovjeravanje</t>
    </r>
    <r>
      <rPr>
        <i/>
        <sz val="10"/>
        <rFont val="Dutch801 Rm BT"/>
        <family val="1"/>
      </rPr>
      <t xml:space="preserve"> </t>
    </r>
    <r>
      <rPr>
        <i/>
        <u/>
        <sz val="10"/>
        <rFont val="Dutch801 Rm BT"/>
        <family val="1"/>
      </rPr>
      <t>kombiniranih vodomjera</t>
    </r>
    <r>
      <rPr>
        <i/>
        <sz val="10"/>
        <rFont val="Dutch801 Rm BT"/>
        <family val="1"/>
      </rPr>
      <t xml:space="preserve"> osim standardnih (prethodno navedih) postupaka servisiranja podrazumijeva i povrat brojčanika na "nulu"(LCD displey se mora resetirati i vratiti u nulti položaj, a izvršitelj mora osigurati opremu potrebnu za navedene aktivnosti), predispitivanje i kontrolno ispitivanje s ovjeravanjem ovjernom oznakom (plombom), a sve sukladno važećim propisima RH, pakiranje u prikladnu ambalažu i transport do naručitelja. </t>
    </r>
  </si>
  <si>
    <r>
      <rPr>
        <i/>
        <u/>
        <sz val="10"/>
        <rFont val="Dutch801 Rm BT"/>
        <family val="1"/>
      </rPr>
      <t>Servis, ispitivanje i ovjeravanje</t>
    </r>
    <r>
      <rPr>
        <i/>
        <sz val="10"/>
        <rFont val="Dutch801 Rm BT"/>
        <family val="1"/>
      </rPr>
      <t xml:space="preserve"> vodomjera sa modulima za </t>
    </r>
    <r>
      <rPr>
        <i/>
        <u/>
        <sz val="10"/>
        <rFont val="Dutch801 Rm BT"/>
        <family val="1"/>
      </rPr>
      <t>daljinsko očitanje</t>
    </r>
    <r>
      <rPr>
        <i/>
        <sz val="10"/>
        <rFont val="Dutch801 Rm BT"/>
        <family val="1"/>
      </rPr>
      <t xml:space="preserve"> osim standardnih (prethodno navedih) postupaka servisiranja podrazumijeva i demontažu, montažu i parametriranje radio modula (kao Holosys bežični M-bus OMS HydroPulsar HP, fiksiran na vodomjeru u dvije točke), predispitivanje i kontrolno ispitivanje s ovjeravanjem ovjernom oznakom (plombom), a sve sukladno važećim propisima RH, pakiranje u prikladnu ambalažu i transport do naručitelja.</t>
    </r>
  </si>
  <si>
    <r>
      <rPr>
        <i/>
        <u/>
        <sz val="10"/>
        <rFont val="Dutch801 Rm BT"/>
        <family val="1"/>
      </rPr>
      <t>Servis, ispitivanje i ovjeravanje</t>
    </r>
    <r>
      <rPr>
        <i/>
        <sz val="10"/>
        <rFont val="Dutch801 Rm BT"/>
        <family val="1"/>
      </rPr>
      <t xml:space="preserve"> vodomjera nazivnog promjera</t>
    </r>
    <r>
      <rPr>
        <i/>
        <u/>
        <sz val="10"/>
        <rFont val="Dutch801 Rm BT"/>
        <family val="1"/>
      </rPr>
      <t xml:space="preserve"> DN 50 – DN 150</t>
    </r>
    <r>
      <rPr>
        <i/>
        <sz val="10"/>
        <rFont val="Dutch801 Rm BT"/>
        <family val="1"/>
      </rPr>
      <t xml:space="preserve"> obuhvaća: rastavljanje vodomjera, čišćenje i skidanje kamenca, nečistoća i stare boje, bojanje kućišta (po potrebi), promjenu sita, izmjenu cijelog mjernog mehanizma (potrebno je ugraditi kompletan novi mjerni mehanizam sa pripremom vodomjera za mogućnost naknadne ugradnje, bez oštećenja ovjerne plombe, radio modula (868 Mhz) za daljinsko očitanje u skladu sa protokolima očitanja: wireles M-Bus, LoRaWAN, NB-IoT , Sigfox, 2G  ili jednakovrijedno - ukoliko je to obuhvaćeno tipskim odobrenjem), izmjenu stakla (prema potrebi), izmjenu svih brtvi, izmjena regulacije (regulacijski vijak i ostalo), skidanje službene oznake s naglavka i utiskivanje nove ovjerne oznake, predispitivanje i kontrolno ispitivanje s ovjeravanjem ovjernom oznakom (plombom), sve sukladno važećim propisima RH, pakiranje u prikladnu ambalažu i transport do naručitelja.</t>
    </r>
  </si>
  <si>
    <r>
      <rPr>
        <i/>
        <u/>
        <sz val="10"/>
        <rFont val="Dutch801 Rm BT"/>
        <family val="1"/>
      </rPr>
      <t>Servis, ispitivanje i ovjeravanje</t>
    </r>
    <r>
      <rPr>
        <i/>
        <sz val="10"/>
        <rFont val="Dutch801 Rm BT"/>
        <family val="1"/>
      </rPr>
      <t xml:space="preserve"> vodomjera nazivnog promjera</t>
    </r>
    <r>
      <rPr>
        <i/>
        <u/>
        <sz val="10"/>
        <rFont val="Dutch801 Rm BT"/>
        <family val="1"/>
      </rPr>
      <t xml:space="preserve"> DN 13 – DN 40</t>
    </r>
    <r>
      <rPr>
        <i/>
        <sz val="10"/>
        <rFont val="Dutch801 Rm BT"/>
        <family val="1"/>
      </rPr>
      <t xml:space="preserve"> obuhvaća: rastavljanje vodomjera, čišćenje i skidanje kamenca, nečistoća i stare boje, promjenu sita, izmjenu cijelog mjernog mehanizma (potrebno je ugraditi višemlazni mehanizam u klasi točnosti za horizontalnu ugradnju min "R 160"-za vodomjere po MID direktivama, odnosno klasi "C" za vodomjere sa "starim" tipskim odobrenjima, izuzetno R 80</t>
    </r>
    <r>
      <rPr>
        <i/>
        <sz val="8"/>
        <rFont val="Dutch801 Rm BT"/>
        <family val="1"/>
      </rPr>
      <t xml:space="preserve"> (</t>
    </r>
    <r>
      <rPr>
        <i/>
        <sz val="10"/>
        <rFont val="Dutch801 Rm BT"/>
        <family val="1"/>
      </rPr>
      <t>"B"</t>
    </r>
    <r>
      <rPr>
        <i/>
        <sz val="8"/>
        <rFont val="Dutch801 Rm BT"/>
        <family val="1"/>
      </rPr>
      <t>)</t>
    </r>
    <r>
      <rPr>
        <i/>
        <sz val="10"/>
        <rFont val="Dutch801 Rm BT"/>
        <family val="1"/>
      </rPr>
      <t xml:space="preserve"> uz odobrenje naručitelja ), izmjenu stakla (prema potrebi), izmjenu svih brtvi, izmjena regulacije (regulacijski vijak i ostalo), predispitivanje i kontrolno ispitivanje s ovjeravanjem ovjernom oznakom (plombom), sve sukladno važećim propisima RH, pakiranje u prikladnu ambalažu i transport do naručitelja.</t>
    </r>
  </si>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</sst>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Georgia"/>
      <charset val="238"/>
    </font>
    <font>
      <sz val="12"/>
      <name val="Garamond"/>
      <family val="1"/>
      <charset val="238"/>
    </font>
    <font>
      <b/>
      <sz val="12"/>
      <name val="Garamond"/>
      <family val="1"/>
      <charset val="238"/>
    </font>
    <font>
      <sz val="11"/>
      <name val="Garamond"/>
      <family val="1"/>
      <charset val="238"/>
    </font>
    <font>
      <i/>
      <sz val="11"/>
      <name val="Garamond"/>
      <family val="1"/>
      <charset val="238"/>
    </font>
    <font>
      <i/>
      <sz val="12"/>
      <name val="Garamond"/>
      <family val="1"/>
      <charset val="238"/>
    </font>
    <font>
      <i/>
      <sz val="10"/>
      <name val="Times New Roman"/>
      <family val="1"/>
      <charset val="238"/>
    </font>
    <font>
      <sz val="12"/>
      <color rgb="FF000000"/>
      <name val="Times New Roman"/>
      <family val="1"/>
      <charset val="238"/>
    </font>
    <font>
      <i/>
      <sz val="11"/>
      <color rgb="FF0070C0"/>
      <name val="Garamond"/>
      <family val="1"/>
      <charset val="238"/>
    </font>
    <font>
      <i/>
      <sz val="10"/>
      <color rgb="FF0070C0"/>
      <name val="Times New Roman"/>
      <family val="1"/>
      <charset val="238"/>
    </font>
    <font>
      <i/>
      <sz val="9"/>
      <name val="Times New Roman"/>
      <family val="1"/>
      <charset val="238"/>
    </font>
    <font>
      <b/>
      <i/>
      <sz val="11"/>
      <name val="Garamond"/>
      <family val="1"/>
      <charset val="238"/>
    </font>
    <font>
      <sz val="9"/>
      <name val="Garamond"/>
      <family val="1"/>
      <charset val="238"/>
    </font>
    <font>
      <i/>
      <sz val="9"/>
      <color rgb="FF0070C0"/>
      <name val="Times New Roman"/>
      <family val="1"/>
      <charset val="238"/>
    </font>
    <font>
      <sz val="12"/>
      <name val="Dutch801 Rm BT"/>
      <family val="1"/>
    </font>
    <font>
      <i/>
      <sz val="9"/>
      <name val="Dutch801 Rm BT"/>
      <family val="1"/>
    </font>
    <font>
      <i/>
      <sz val="11"/>
      <name val="Dutch801 Rm BT"/>
      <family val="1"/>
    </font>
    <font>
      <sz val="10"/>
      <name val="Dutch801 Rm BT"/>
      <family val="1"/>
    </font>
    <font>
      <i/>
      <sz val="10"/>
      <name val="Dutch801 Rm BT"/>
      <family val="1"/>
    </font>
    <font>
      <i/>
      <u/>
      <sz val="10"/>
      <name val="Dutch801 Rm BT"/>
      <family val="1"/>
    </font>
    <font>
      <i/>
      <sz val="8"/>
      <name val="Dutch801 Rm BT"/>
      <family val="1"/>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horizontal="center"/>
    </xf>
    <xf numFmtId="0" fontId="1" fillId="0" borderId="1" xfId="0" applyFont="1" applyBorder="1"/>
    <xf numFmtId="0" fontId="1" fillId="0" borderId="1" xfId="0" applyFont="1" applyBorder="1" applyAlignment="1">
      <alignment horizontal="left" vertical="center"/>
    </xf>
    <xf numFmtId="0" fontId="1" fillId="0" borderId="0" xfId="0" applyFont="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center"/>
    </xf>
    <xf numFmtId="4" fontId="4" fillId="0" borderId="7" xfId="0" applyNumberFormat="1" applyFont="1" applyBorder="1" applyAlignment="1">
      <alignment horizontal="right" vertical="center" wrapText="1"/>
    </xf>
    <xf numFmtId="0" fontId="6" fillId="0" borderId="7" xfId="0" applyFont="1" applyBorder="1" applyAlignment="1">
      <alignment vertical="center" wrapText="1"/>
    </xf>
    <xf numFmtId="0" fontId="7" fillId="0" borderId="8" xfId="0" applyFont="1" applyBorder="1" applyAlignment="1">
      <alignment vertical="center"/>
    </xf>
    <xf numFmtId="0" fontId="2" fillId="0" borderId="0" xfId="0" applyFont="1" applyBorder="1" applyAlignment="1">
      <alignment horizontal="center" wrapText="1"/>
    </xf>
    <xf numFmtId="0" fontId="1" fillId="0" borderId="0" xfId="0" applyFont="1" applyAlignment="1">
      <alignment horizontal="left"/>
    </xf>
    <xf numFmtId="1" fontId="8"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10" fillId="0" borderId="7" xfId="0" applyFont="1" applyBorder="1" applyAlignment="1">
      <alignment vertical="center" wrapText="1"/>
    </xf>
    <xf numFmtId="4" fontId="11" fillId="0" borderId="7" xfId="0" applyNumberFormat="1" applyFont="1" applyBorder="1" applyAlignment="1">
      <alignment horizontal="right" vertical="center" wrapText="1"/>
    </xf>
    <xf numFmtId="0" fontId="3" fillId="0" borderId="6" xfId="0" applyFont="1" applyFill="1" applyBorder="1" applyAlignment="1">
      <alignment horizontal="center" vertical="center" wrapText="1"/>
    </xf>
    <xf numFmtId="0" fontId="3" fillId="0" borderId="0" xfId="0" applyFont="1"/>
    <xf numFmtId="0" fontId="12" fillId="0" borderId="0" xfId="0" applyFont="1"/>
    <xf numFmtId="0" fontId="10" fillId="0" borderId="0" xfId="0" applyFont="1" applyAlignment="1">
      <alignment horizontal="left" vertical="center"/>
    </xf>
    <xf numFmtId="0" fontId="10" fillId="0" borderId="8" xfId="0" applyFont="1" applyBorder="1" applyAlignment="1">
      <alignment vertical="center" wrapText="1"/>
    </xf>
    <xf numFmtId="0" fontId="12" fillId="0" borderId="0" xfId="0" applyFont="1" applyBorder="1" applyAlignment="1">
      <alignment horizontal="left"/>
    </xf>
    <xf numFmtId="0" fontId="13" fillId="0" borderId="0" xfId="0" applyFont="1"/>
    <xf numFmtId="0" fontId="10" fillId="0" borderId="0" xfId="0" applyFont="1"/>
    <xf numFmtId="0" fontId="10" fillId="0" borderId="0" xfId="0" applyFont="1" applyAlignment="1">
      <alignment horizontal="left"/>
    </xf>
    <xf numFmtId="4" fontId="4" fillId="0" borderId="0" xfId="0" applyNumberFormat="1" applyFont="1" applyBorder="1" applyAlignment="1">
      <alignment horizontal="right" vertical="center" wrapText="1"/>
    </xf>
    <xf numFmtId="0" fontId="10" fillId="0" borderId="0" xfId="0" applyFont="1" applyBorder="1" applyAlignment="1">
      <alignment vertical="center" wrapText="1"/>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0" xfId="0" applyFont="1" applyAlignment="1">
      <alignment horizontal="center"/>
    </xf>
    <xf numFmtId="0" fontId="9" fillId="2" borderId="7" xfId="0" applyFont="1" applyFill="1" applyBorder="1" applyAlignment="1">
      <alignment vertical="center"/>
    </xf>
    <xf numFmtId="0" fontId="13" fillId="2" borderId="7" xfId="0" applyFont="1" applyFill="1" applyBorder="1" applyAlignment="1">
      <alignment vertical="center" wrapText="1"/>
    </xf>
    <xf numFmtId="0" fontId="13" fillId="2" borderId="7" xfId="0" applyFont="1" applyFill="1" applyBorder="1" applyAlignment="1">
      <alignment vertical="top" wrapText="1"/>
    </xf>
    <xf numFmtId="1" fontId="1" fillId="0" borderId="0" xfId="0" applyNumberFormat="1" applyFont="1"/>
    <xf numFmtId="0" fontId="1" fillId="0" borderId="0" xfId="0" applyFont="1" applyAlignment="1">
      <alignment horizontal="right"/>
    </xf>
    <xf numFmtId="0" fontId="14" fillId="0" borderId="0" xfId="0" applyFont="1"/>
    <xf numFmtId="0" fontId="14" fillId="0" borderId="0" xfId="0" applyFont="1" applyAlignment="1">
      <alignment horizontal="left" vertical="center"/>
    </xf>
    <xf numFmtId="0" fontId="15" fillId="0" borderId="0" xfId="0" applyFont="1" applyBorder="1" applyAlignment="1">
      <alignment vertical="center" wrapText="1"/>
    </xf>
    <xf numFmtId="4" fontId="16" fillId="0" borderId="0" xfId="0" applyNumberFormat="1" applyFont="1" applyBorder="1" applyAlignment="1">
      <alignment horizontal="right"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4" fillId="0" borderId="0" xfId="0" applyFont="1" applyAlignment="1">
      <alignment horizontal="left"/>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18" fillId="0" borderId="0" xfId="0" applyFont="1" applyBorder="1" applyAlignment="1">
      <alignment vertical="center" wrapText="1"/>
    </xf>
    <xf numFmtId="4" fontId="18" fillId="0" borderId="0" xfId="0" applyNumberFormat="1" applyFont="1" applyBorder="1" applyAlignment="1">
      <alignment horizontal="right" vertical="center" wrapText="1"/>
    </xf>
    <xf numFmtId="0" fontId="18" fillId="0" borderId="0" xfId="0" applyFont="1" applyAlignment="1">
      <alignment horizontal="center" vertical="top"/>
    </xf>
    <xf numFmtId="0" fontId="1" fillId="0" borderId="0" xfId="0" applyFont="1" applyBorder="1" applyAlignment="1">
      <alignment horizontal="right"/>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4" fontId="11" fillId="0" borderId="0" xfId="0" applyNumberFormat="1" applyFont="1" applyBorder="1" applyAlignment="1">
      <alignment horizontal="right" vertical="center" wrapText="1"/>
    </xf>
    <xf numFmtId="0" fontId="1" fillId="0" borderId="1" xfId="0" applyFont="1" applyBorder="1" applyAlignment="1">
      <alignment horizontal="right"/>
    </xf>
    <xf numFmtId="0" fontId="1" fillId="0" borderId="0" xfId="0" applyFont="1" applyBorder="1"/>
    <xf numFmtId="0" fontId="1" fillId="0" borderId="0" xfId="0" applyFont="1" applyBorder="1" applyAlignment="1">
      <alignment horizontal="left" vertical="center"/>
    </xf>
    <xf numFmtId="0" fontId="3" fillId="0" borderId="8"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vertical="center"/>
    </xf>
    <xf numFmtId="0" fontId="18"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left" vertical="center" wrapText="1"/>
    </xf>
    <xf numFmtId="1" fontId="4" fillId="0" borderId="10" xfId="0" applyNumberFormat="1" applyFont="1" applyBorder="1" applyAlignment="1">
      <alignment horizontal="center" vertical="center" wrapText="1"/>
    </xf>
    <xf numFmtId="0" fontId="18"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 fillId="0" borderId="0" xfId="0" applyFont="1" applyAlignment="1">
      <alignment horizontal="right"/>
    </xf>
    <xf numFmtId="0" fontId="1" fillId="0" borderId="1" xfId="0" applyFont="1" applyBorder="1" applyAlignment="1">
      <alignment horizontal="righ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125730</xdr:rowOff>
    </xdr:from>
    <xdr:to>
      <xdr:col>2</xdr:col>
      <xdr:colOff>1516380</xdr:colOff>
      <xdr:row>3</xdr:row>
      <xdr:rowOff>160020</xdr:rowOff>
    </xdr:to>
    <xdr:pic>
      <xdr:nvPicPr>
        <xdr:cNvPr id="2" name="Picture 1" descr="VU_LOGO_s tekstom +smeđ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125730"/>
          <a:ext cx="1943100" cy="56007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workbookViewId="0">
      <selection activeCell="J16" sqref="J16"/>
    </sheetView>
  </sheetViews>
  <sheetFormatPr defaultColWidth="8.88671875" defaultRowHeight="15.75"/>
  <cols>
    <col min="1" max="1" width="3.44140625" style="1" customWidth="1"/>
    <col min="2" max="2" width="6.109375" style="1" customWidth="1"/>
    <col min="3" max="3" width="32.33203125" style="2" customWidth="1"/>
    <col min="4" max="4" width="6.44140625" style="1" customWidth="1"/>
    <col min="5" max="5" width="10.21875" style="1" customWidth="1"/>
    <col min="6" max="7" width="10.5546875" style="1" customWidth="1"/>
    <col min="8" max="8" width="4" style="1" customWidth="1"/>
    <col min="9" max="16384" width="8.88671875" style="1"/>
  </cols>
  <sheetData>
    <row r="1" spans="1:8" ht="10.15" customHeight="1"/>
    <row r="2" spans="1:8">
      <c r="F2" s="72"/>
      <c r="G2" s="72"/>
      <c r="H2" s="39"/>
    </row>
    <row r="4" spans="1:8" ht="17.25" customHeight="1">
      <c r="B4" s="4"/>
      <c r="C4" s="5"/>
      <c r="D4" s="4"/>
      <c r="E4" s="4"/>
      <c r="F4" s="73"/>
      <c r="G4" s="73"/>
      <c r="H4" s="53"/>
    </row>
    <row r="5" spans="1:8" ht="12" customHeight="1">
      <c r="B5" s="58"/>
      <c r="C5" s="59"/>
      <c r="D5" s="58"/>
      <c r="E5" s="58"/>
      <c r="F5" s="53"/>
      <c r="G5" s="53"/>
      <c r="H5" s="53"/>
    </row>
    <row r="6" spans="1:8" ht="12" customHeight="1">
      <c r="B6" s="58"/>
      <c r="C6" s="59"/>
      <c r="D6" s="58"/>
      <c r="E6" s="58"/>
      <c r="F6" s="53"/>
      <c r="G6" s="57"/>
      <c r="H6" s="53"/>
    </row>
    <row r="7" spans="1:8" ht="12" customHeight="1">
      <c r="F7" s="3"/>
      <c r="G7" s="62" t="s">
        <v>70</v>
      </c>
      <c r="H7" s="3"/>
    </row>
    <row r="8" spans="1:8" ht="12" customHeight="1">
      <c r="F8" s="3"/>
      <c r="G8" s="60"/>
      <c r="H8" s="3"/>
    </row>
    <row r="9" spans="1:8" ht="12" customHeight="1">
      <c r="F9" s="3"/>
      <c r="G9" s="61"/>
      <c r="H9" s="3"/>
    </row>
    <row r="10" spans="1:8" ht="22.9" customHeight="1">
      <c r="B10" s="74" t="s">
        <v>71</v>
      </c>
      <c r="C10" s="75"/>
      <c r="D10" s="75"/>
      <c r="E10" s="75"/>
      <c r="F10" s="75"/>
      <c r="G10" s="76"/>
      <c r="H10" s="54"/>
    </row>
    <row r="11" spans="1:8" ht="12" customHeight="1">
      <c r="B11" s="54"/>
      <c r="C11" s="54"/>
      <c r="D11" s="54"/>
      <c r="E11" s="54"/>
      <c r="F11" s="54"/>
      <c r="G11" s="54"/>
      <c r="H11" s="54"/>
    </row>
    <row r="12" spans="1:8" ht="12" customHeight="1">
      <c r="B12" s="15"/>
      <c r="C12" s="15"/>
      <c r="D12" s="15"/>
      <c r="E12" s="15"/>
      <c r="F12" s="15"/>
      <c r="G12" s="15"/>
      <c r="H12" s="15"/>
    </row>
    <row r="13" spans="1:8" s="6" customFormat="1" ht="20.100000000000001" customHeight="1">
      <c r="B13" s="77" t="s">
        <v>0</v>
      </c>
      <c r="C13" s="77" t="s">
        <v>12</v>
      </c>
      <c r="D13" s="77" t="s">
        <v>1</v>
      </c>
      <c r="E13" s="77" t="s">
        <v>2</v>
      </c>
      <c r="F13" s="77" t="s">
        <v>10</v>
      </c>
      <c r="G13" s="77" t="s">
        <v>11</v>
      </c>
      <c r="H13" s="55"/>
    </row>
    <row r="14" spans="1:8" s="6" customFormat="1" ht="10.9" customHeight="1">
      <c r="B14" s="78"/>
      <c r="C14" s="78"/>
      <c r="D14" s="78"/>
      <c r="E14" s="78"/>
      <c r="F14" s="78"/>
      <c r="G14" s="78"/>
      <c r="H14" s="55"/>
    </row>
    <row r="15" spans="1:8" s="6" customFormat="1" ht="13.15" customHeight="1">
      <c r="B15" s="21"/>
      <c r="C15" s="21"/>
      <c r="D15" s="21"/>
      <c r="E15" s="21"/>
      <c r="F15" s="21"/>
      <c r="G15" s="21"/>
      <c r="H15" s="55"/>
    </row>
    <row r="16" spans="1:8" s="6" customFormat="1" ht="12" customHeight="1">
      <c r="A16" s="32"/>
      <c r="B16" s="8" t="s">
        <v>3</v>
      </c>
      <c r="C16" s="35" t="s">
        <v>14</v>
      </c>
      <c r="D16" s="7"/>
      <c r="E16" s="17"/>
      <c r="F16" s="12"/>
      <c r="G16" s="12"/>
      <c r="H16" s="30"/>
    </row>
    <row r="17" spans="1:8" s="6" customFormat="1" ht="12" customHeight="1">
      <c r="A17" s="32"/>
      <c r="B17" s="7" t="s">
        <v>15</v>
      </c>
      <c r="C17" s="13" t="s">
        <v>18</v>
      </c>
      <c r="D17" s="7" t="s">
        <v>13</v>
      </c>
      <c r="E17" s="18">
        <v>450</v>
      </c>
      <c r="F17" s="12"/>
      <c r="G17" s="12">
        <f t="shared" ref="G17:G20" si="0">E17*F17</f>
        <v>0</v>
      </c>
      <c r="H17" s="30"/>
    </row>
    <row r="18" spans="1:8" s="6" customFormat="1" ht="12" customHeight="1">
      <c r="A18" s="33"/>
      <c r="B18" s="7" t="s">
        <v>16</v>
      </c>
      <c r="C18" s="13" t="s">
        <v>19</v>
      </c>
      <c r="D18" s="7" t="s">
        <v>13</v>
      </c>
      <c r="E18" s="18">
        <v>110</v>
      </c>
      <c r="F18" s="12"/>
      <c r="G18" s="12">
        <f t="shared" si="0"/>
        <v>0</v>
      </c>
      <c r="H18" s="30"/>
    </row>
    <row r="19" spans="1:8" s="6" customFormat="1" ht="12" customHeight="1">
      <c r="A19" s="33"/>
      <c r="B19" s="7" t="s">
        <v>17</v>
      </c>
      <c r="C19" s="13" t="s">
        <v>20</v>
      </c>
      <c r="D19" s="7" t="s">
        <v>13</v>
      </c>
      <c r="E19" s="18">
        <v>140</v>
      </c>
      <c r="F19" s="12"/>
      <c r="G19" s="12">
        <f t="shared" si="0"/>
        <v>0</v>
      </c>
      <c r="H19" s="30"/>
    </row>
    <row r="20" spans="1:8" s="6" customFormat="1" ht="12" customHeight="1">
      <c r="A20" s="33"/>
      <c r="B20" s="7" t="s">
        <v>21</v>
      </c>
      <c r="C20" s="13" t="s">
        <v>22</v>
      </c>
      <c r="D20" s="7" t="s">
        <v>13</v>
      </c>
      <c r="E20" s="18">
        <v>60</v>
      </c>
      <c r="F20" s="12"/>
      <c r="G20" s="12">
        <f t="shared" si="0"/>
        <v>0</v>
      </c>
      <c r="H20" s="30"/>
    </row>
    <row r="21" spans="1:8" s="6" customFormat="1" ht="12" customHeight="1">
      <c r="A21" s="33"/>
      <c r="B21" s="7" t="s">
        <v>4</v>
      </c>
      <c r="C21" s="35" t="s">
        <v>27</v>
      </c>
      <c r="D21" s="7"/>
      <c r="E21" s="18"/>
      <c r="F21" s="12"/>
      <c r="G21" s="12"/>
      <c r="H21" s="30"/>
    </row>
    <row r="22" spans="1:8" s="6" customFormat="1" ht="12" customHeight="1">
      <c r="A22" s="32"/>
      <c r="B22" s="7" t="s">
        <v>23</v>
      </c>
      <c r="C22" s="13" t="s">
        <v>18</v>
      </c>
      <c r="D22" s="7" t="s">
        <v>13</v>
      </c>
      <c r="E22" s="18">
        <v>620</v>
      </c>
      <c r="F22" s="12"/>
      <c r="G22" s="12">
        <f t="shared" ref="G22:G25" si="1">E22*F22</f>
        <v>0</v>
      </c>
      <c r="H22" s="30"/>
    </row>
    <row r="23" spans="1:8" s="6" customFormat="1" ht="12" customHeight="1">
      <c r="A23" s="32"/>
      <c r="B23" s="7" t="s">
        <v>31</v>
      </c>
      <c r="C23" s="13" t="s">
        <v>19</v>
      </c>
      <c r="D23" s="7" t="s">
        <v>13</v>
      </c>
      <c r="E23" s="18">
        <v>120</v>
      </c>
      <c r="F23" s="12"/>
      <c r="G23" s="12">
        <f t="shared" si="1"/>
        <v>0</v>
      </c>
      <c r="H23" s="30"/>
    </row>
    <row r="24" spans="1:8" s="6" customFormat="1" ht="12" customHeight="1">
      <c r="A24" s="32"/>
      <c r="B24" s="7" t="s">
        <v>32</v>
      </c>
      <c r="C24" s="13" t="s">
        <v>20</v>
      </c>
      <c r="D24" s="7" t="s">
        <v>13</v>
      </c>
      <c r="E24" s="18">
        <v>180</v>
      </c>
      <c r="F24" s="12"/>
      <c r="G24" s="12">
        <f t="shared" si="1"/>
        <v>0</v>
      </c>
      <c r="H24" s="30"/>
    </row>
    <row r="25" spans="1:8" s="6" customFormat="1" ht="12" customHeight="1">
      <c r="B25" s="7" t="s">
        <v>33</v>
      </c>
      <c r="C25" s="13" t="s">
        <v>22</v>
      </c>
      <c r="D25" s="7" t="s">
        <v>13</v>
      </c>
      <c r="E25" s="18">
        <v>130</v>
      </c>
      <c r="F25" s="12"/>
      <c r="G25" s="12">
        <f t="shared" si="1"/>
        <v>0</v>
      </c>
      <c r="H25" s="30"/>
    </row>
    <row r="26" spans="1:8" s="6" customFormat="1" ht="12" customHeight="1">
      <c r="B26" s="7" t="s">
        <v>5</v>
      </c>
      <c r="C26" s="35" t="s">
        <v>28</v>
      </c>
      <c r="D26" s="7"/>
      <c r="E26" s="18"/>
      <c r="F26" s="12"/>
      <c r="G26" s="12"/>
      <c r="H26" s="30"/>
    </row>
    <row r="27" spans="1:8" s="6" customFormat="1" ht="12" customHeight="1">
      <c r="B27" s="7" t="s">
        <v>30</v>
      </c>
      <c r="C27" s="13" t="s">
        <v>18</v>
      </c>
      <c r="D27" s="7" t="s">
        <v>13</v>
      </c>
      <c r="E27" s="18">
        <v>15</v>
      </c>
      <c r="F27" s="12"/>
      <c r="G27" s="12">
        <f t="shared" ref="G27:G30" si="2">E27*F27</f>
        <v>0</v>
      </c>
      <c r="H27" s="30"/>
    </row>
    <row r="28" spans="1:8" s="6" customFormat="1" ht="12" customHeight="1">
      <c r="B28" s="7" t="s">
        <v>34</v>
      </c>
      <c r="C28" s="13" t="s">
        <v>19</v>
      </c>
      <c r="D28" s="7" t="s">
        <v>13</v>
      </c>
      <c r="E28" s="18">
        <v>5</v>
      </c>
      <c r="F28" s="12"/>
      <c r="G28" s="12">
        <f t="shared" si="2"/>
        <v>0</v>
      </c>
      <c r="H28" s="30"/>
    </row>
    <row r="29" spans="1:8" s="6" customFormat="1" ht="12" customHeight="1">
      <c r="B29" s="7" t="s">
        <v>35</v>
      </c>
      <c r="C29" s="13" t="s">
        <v>20</v>
      </c>
      <c r="D29" s="7" t="s">
        <v>13</v>
      </c>
      <c r="E29" s="18">
        <v>10</v>
      </c>
      <c r="F29" s="12"/>
      <c r="G29" s="12">
        <f t="shared" si="2"/>
        <v>0</v>
      </c>
      <c r="H29" s="30"/>
    </row>
    <row r="30" spans="1:8" s="6" customFormat="1" ht="12" customHeight="1">
      <c r="B30" s="7" t="s">
        <v>77</v>
      </c>
      <c r="C30" s="13" t="s">
        <v>22</v>
      </c>
      <c r="D30" s="7" t="s">
        <v>13</v>
      </c>
      <c r="E30" s="18">
        <v>12</v>
      </c>
      <c r="F30" s="12"/>
      <c r="G30" s="12">
        <f t="shared" si="2"/>
        <v>0</v>
      </c>
      <c r="H30" s="30"/>
    </row>
    <row r="31" spans="1:8" s="6" customFormat="1" ht="12" customHeight="1">
      <c r="B31" s="7" t="s">
        <v>6</v>
      </c>
      <c r="C31" s="35" t="s">
        <v>29</v>
      </c>
      <c r="D31" s="7"/>
      <c r="E31" s="18"/>
      <c r="F31" s="12"/>
      <c r="G31" s="12"/>
      <c r="H31" s="30"/>
    </row>
    <row r="32" spans="1:8" s="6" customFormat="1" ht="12" customHeight="1">
      <c r="B32" s="7" t="s">
        <v>36</v>
      </c>
      <c r="C32" s="13" t="s">
        <v>18</v>
      </c>
      <c r="D32" s="7" t="s">
        <v>13</v>
      </c>
      <c r="E32" s="18">
        <v>10</v>
      </c>
      <c r="F32" s="12"/>
      <c r="G32" s="12">
        <f t="shared" ref="G32:G34" si="3">E32*F32</f>
        <v>0</v>
      </c>
      <c r="H32" s="30"/>
    </row>
    <row r="33" spans="2:8" s="6" customFormat="1" ht="12" customHeight="1">
      <c r="B33" s="7" t="s">
        <v>37</v>
      </c>
      <c r="C33" s="13" t="s">
        <v>20</v>
      </c>
      <c r="D33" s="7" t="s">
        <v>13</v>
      </c>
      <c r="E33" s="18">
        <v>5</v>
      </c>
      <c r="F33" s="12"/>
      <c r="G33" s="12">
        <f t="shared" si="3"/>
        <v>0</v>
      </c>
      <c r="H33" s="30"/>
    </row>
    <row r="34" spans="2:8" s="6" customFormat="1" ht="12" customHeight="1">
      <c r="B34" s="7" t="s">
        <v>38</v>
      </c>
      <c r="C34" s="13" t="s">
        <v>22</v>
      </c>
      <c r="D34" s="7" t="s">
        <v>13</v>
      </c>
      <c r="E34" s="18">
        <v>5</v>
      </c>
      <c r="F34" s="12"/>
      <c r="G34" s="12">
        <f t="shared" si="3"/>
        <v>0</v>
      </c>
      <c r="H34" s="30"/>
    </row>
    <row r="35" spans="2:8" s="6" customFormat="1" ht="12" customHeight="1">
      <c r="B35" s="7" t="s">
        <v>7</v>
      </c>
      <c r="C35" s="35" t="s">
        <v>39</v>
      </c>
      <c r="D35" s="7"/>
      <c r="E35" s="18"/>
      <c r="F35" s="12"/>
      <c r="G35" s="12"/>
      <c r="H35" s="30"/>
    </row>
    <row r="36" spans="2:8" s="6" customFormat="1" ht="12" customHeight="1">
      <c r="B36" s="7" t="s">
        <v>44</v>
      </c>
      <c r="C36" s="13" t="s">
        <v>18</v>
      </c>
      <c r="D36" s="7" t="s">
        <v>13</v>
      </c>
      <c r="E36" s="18">
        <v>10</v>
      </c>
      <c r="F36" s="12"/>
      <c r="G36" s="12">
        <f t="shared" ref="G36:G38" si="4">E36*F36</f>
        <v>0</v>
      </c>
      <c r="H36" s="30"/>
    </row>
    <row r="37" spans="2:8" s="6" customFormat="1" ht="12" customHeight="1">
      <c r="B37" s="7" t="s">
        <v>45</v>
      </c>
      <c r="C37" s="13" t="s">
        <v>20</v>
      </c>
      <c r="D37" s="7" t="s">
        <v>13</v>
      </c>
      <c r="E37" s="18">
        <v>5</v>
      </c>
      <c r="F37" s="12"/>
      <c r="G37" s="12">
        <f t="shared" si="4"/>
        <v>0</v>
      </c>
      <c r="H37" s="30"/>
    </row>
    <row r="38" spans="2:8" s="6" customFormat="1" ht="12" customHeight="1">
      <c r="B38" s="7" t="s">
        <v>46</v>
      </c>
      <c r="C38" s="13" t="s">
        <v>22</v>
      </c>
      <c r="D38" s="7" t="s">
        <v>13</v>
      </c>
      <c r="E38" s="18">
        <v>5</v>
      </c>
      <c r="F38" s="12"/>
      <c r="G38" s="12">
        <f t="shared" si="4"/>
        <v>0</v>
      </c>
      <c r="H38" s="30"/>
    </row>
    <row r="39" spans="2:8" s="6" customFormat="1" ht="12" customHeight="1">
      <c r="B39" s="7" t="s">
        <v>8</v>
      </c>
      <c r="C39" s="35" t="s">
        <v>40</v>
      </c>
      <c r="D39" s="7"/>
      <c r="E39" s="18"/>
      <c r="F39" s="12"/>
      <c r="G39" s="12"/>
      <c r="H39" s="30"/>
    </row>
    <row r="40" spans="2:8" s="6" customFormat="1" ht="12" customHeight="1">
      <c r="B40" s="7" t="s">
        <v>41</v>
      </c>
      <c r="C40" s="13" t="s">
        <v>18</v>
      </c>
      <c r="D40" s="7" t="s">
        <v>13</v>
      </c>
      <c r="E40" s="18">
        <v>5</v>
      </c>
      <c r="F40" s="12"/>
      <c r="G40" s="12">
        <f t="shared" ref="G40:G42" si="5">E40*F40</f>
        <v>0</v>
      </c>
      <c r="H40" s="30"/>
    </row>
    <row r="41" spans="2:8" s="6" customFormat="1" ht="12" customHeight="1">
      <c r="B41" s="7" t="s">
        <v>42</v>
      </c>
      <c r="C41" s="13" t="s">
        <v>20</v>
      </c>
      <c r="D41" s="7" t="s">
        <v>13</v>
      </c>
      <c r="E41" s="18">
        <v>10</v>
      </c>
      <c r="F41" s="12"/>
      <c r="G41" s="12">
        <f t="shared" si="5"/>
        <v>0</v>
      </c>
      <c r="H41" s="30"/>
    </row>
    <row r="42" spans="2:8" s="6" customFormat="1" ht="12" customHeight="1">
      <c r="B42" s="7" t="s">
        <v>43</v>
      </c>
      <c r="C42" s="13" t="s">
        <v>22</v>
      </c>
      <c r="D42" s="7" t="s">
        <v>13</v>
      </c>
      <c r="E42" s="18">
        <v>5</v>
      </c>
      <c r="F42" s="12"/>
      <c r="G42" s="12">
        <f t="shared" si="5"/>
        <v>0</v>
      </c>
      <c r="H42" s="30"/>
    </row>
    <row r="43" spans="2:8" s="6" customFormat="1" ht="12" customHeight="1">
      <c r="B43" s="7" t="s">
        <v>9</v>
      </c>
      <c r="C43" s="35" t="s">
        <v>48</v>
      </c>
      <c r="D43" s="7"/>
      <c r="E43" s="18"/>
      <c r="F43" s="12"/>
      <c r="G43" s="12"/>
      <c r="H43" s="30"/>
    </row>
    <row r="44" spans="2:8" s="6" customFormat="1" ht="12" customHeight="1">
      <c r="B44" s="7" t="s">
        <v>50</v>
      </c>
      <c r="C44" s="13" t="s">
        <v>18</v>
      </c>
      <c r="D44" s="7" t="s">
        <v>13</v>
      </c>
      <c r="E44" s="18">
        <v>5</v>
      </c>
      <c r="F44" s="12"/>
      <c r="G44" s="12">
        <f t="shared" ref="G44:G46" si="6">E44*F44</f>
        <v>0</v>
      </c>
      <c r="H44" s="30"/>
    </row>
    <row r="45" spans="2:8" s="6" customFormat="1" ht="12" customHeight="1">
      <c r="B45" s="7" t="s">
        <v>51</v>
      </c>
      <c r="C45" s="13" t="s">
        <v>20</v>
      </c>
      <c r="D45" s="7" t="s">
        <v>13</v>
      </c>
      <c r="E45" s="18">
        <v>10</v>
      </c>
      <c r="F45" s="12"/>
      <c r="G45" s="12">
        <f t="shared" si="6"/>
        <v>0</v>
      </c>
      <c r="H45" s="30"/>
    </row>
    <row r="46" spans="2:8" s="6" customFormat="1" ht="12" customHeight="1">
      <c r="B46" s="7" t="s">
        <v>52</v>
      </c>
      <c r="C46" s="13" t="s">
        <v>22</v>
      </c>
      <c r="D46" s="7" t="s">
        <v>13</v>
      </c>
      <c r="E46" s="18">
        <v>5</v>
      </c>
      <c r="F46" s="12"/>
      <c r="G46" s="12">
        <f t="shared" si="6"/>
        <v>0</v>
      </c>
      <c r="H46" s="30"/>
    </row>
    <row r="47" spans="2:8" s="6" customFormat="1" ht="12" customHeight="1">
      <c r="B47" s="7" t="s">
        <v>47</v>
      </c>
      <c r="C47" s="35" t="s">
        <v>49</v>
      </c>
      <c r="D47" s="7"/>
      <c r="E47" s="18"/>
      <c r="F47" s="12"/>
      <c r="G47" s="12"/>
      <c r="H47" s="30"/>
    </row>
    <row r="48" spans="2:8" s="6" customFormat="1" ht="12" customHeight="1">
      <c r="B48" s="7" t="s">
        <v>53</v>
      </c>
      <c r="C48" s="13" t="s">
        <v>55</v>
      </c>
      <c r="D48" s="7" t="s">
        <v>13</v>
      </c>
      <c r="E48" s="18">
        <v>3</v>
      </c>
      <c r="F48" s="12"/>
      <c r="G48" s="12">
        <f t="shared" ref="G48:G49" si="7">E48*F48</f>
        <v>0</v>
      </c>
      <c r="H48" s="30"/>
    </row>
    <row r="49" spans="2:8" s="6" customFormat="1" ht="12" customHeight="1">
      <c r="B49" s="7" t="s">
        <v>54</v>
      </c>
      <c r="C49" s="13" t="s">
        <v>22</v>
      </c>
      <c r="D49" s="7" t="s">
        <v>13</v>
      </c>
      <c r="E49" s="18">
        <v>2</v>
      </c>
      <c r="F49" s="12"/>
      <c r="G49" s="12">
        <f t="shared" si="7"/>
        <v>0</v>
      </c>
      <c r="H49" s="30"/>
    </row>
    <row r="50" spans="2:8" s="6" customFormat="1" ht="12" customHeight="1">
      <c r="B50" s="7" t="s">
        <v>56</v>
      </c>
      <c r="C50" s="35" t="s">
        <v>60</v>
      </c>
      <c r="D50" s="7"/>
      <c r="E50" s="18"/>
      <c r="F50" s="12"/>
      <c r="G50" s="12"/>
      <c r="H50" s="30"/>
    </row>
    <row r="51" spans="2:8" s="6" customFormat="1" ht="12" customHeight="1">
      <c r="B51" s="7" t="s">
        <v>57</v>
      </c>
      <c r="C51" s="13" t="s">
        <v>18</v>
      </c>
      <c r="D51" s="7" t="s">
        <v>13</v>
      </c>
      <c r="E51" s="18">
        <v>1</v>
      </c>
      <c r="F51" s="12"/>
      <c r="G51" s="12">
        <f t="shared" ref="G51:G53" si="8">E51*F51</f>
        <v>0</v>
      </c>
      <c r="H51" s="30"/>
    </row>
    <row r="52" spans="2:8" s="6" customFormat="1" ht="12" customHeight="1">
      <c r="B52" s="7" t="s">
        <v>58</v>
      </c>
      <c r="C52" s="13" t="s">
        <v>20</v>
      </c>
      <c r="D52" s="7" t="s">
        <v>13</v>
      </c>
      <c r="E52" s="18">
        <v>2</v>
      </c>
      <c r="F52" s="12"/>
      <c r="G52" s="12">
        <f t="shared" si="8"/>
        <v>0</v>
      </c>
      <c r="H52" s="30"/>
    </row>
    <row r="53" spans="2:8" s="6" customFormat="1" ht="12" customHeight="1">
      <c r="B53" s="7" t="s">
        <v>59</v>
      </c>
      <c r="C53" s="13" t="s">
        <v>22</v>
      </c>
      <c r="D53" s="7" t="s">
        <v>13</v>
      </c>
      <c r="E53" s="18">
        <v>1</v>
      </c>
      <c r="F53" s="12"/>
      <c r="G53" s="12">
        <f t="shared" si="8"/>
        <v>0</v>
      </c>
      <c r="H53" s="30"/>
    </row>
    <row r="54" spans="2:8" s="6" customFormat="1" ht="36.6" customHeight="1">
      <c r="B54" s="7" t="s">
        <v>61</v>
      </c>
      <c r="C54" s="37" t="s">
        <v>72</v>
      </c>
      <c r="D54" s="7"/>
      <c r="E54" s="18"/>
      <c r="F54" s="12"/>
      <c r="G54" s="12"/>
      <c r="H54" s="30"/>
    </row>
    <row r="55" spans="2:8" s="6" customFormat="1" ht="22.9" customHeight="1">
      <c r="B55" s="7" t="s">
        <v>62</v>
      </c>
      <c r="C55" s="13" t="s">
        <v>68</v>
      </c>
      <c r="D55" s="7" t="s">
        <v>13</v>
      </c>
      <c r="E55" s="18">
        <v>20</v>
      </c>
      <c r="F55" s="12"/>
      <c r="G55" s="12">
        <f t="shared" ref="G55" si="9">E55*F55</f>
        <v>0</v>
      </c>
      <c r="H55" s="30"/>
    </row>
    <row r="56" spans="2:8" s="6" customFormat="1" ht="24.6" customHeight="1">
      <c r="B56" s="7" t="s">
        <v>63</v>
      </c>
      <c r="C56" s="36" t="s">
        <v>67</v>
      </c>
      <c r="D56" s="7"/>
      <c r="E56" s="18"/>
      <c r="F56" s="12"/>
      <c r="G56" s="12"/>
      <c r="H56" s="30"/>
    </row>
    <row r="57" spans="2:8" s="6" customFormat="1" ht="12" customHeight="1">
      <c r="B57" s="7" t="s">
        <v>64</v>
      </c>
      <c r="C57" s="13" t="s">
        <v>40</v>
      </c>
      <c r="D57" s="7" t="s">
        <v>13</v>
      </c>
      <c r="E57" s="18">
        <v>12</v>
      </c>
      <c r="F57" s="12"/>
      <c r="G57" s="12">
        <f t="shared" ref="G57:G59" si="10">E57*F57</f>
        <v>0</v>
      </c>
      <c r="H57" s="30"/>
    </row>
    <row r="58" spans="2:8" s="6" customFormat="1" ht="12" customHeight="1">
      <c r="B58" s="7" t="s">
        <v>65</v>
      </c>
      <c r="C58" s="13" t="s">
        <v>48</v>
      </c>
      <c r="D58" s="7" t="s">
        <v>13</v>
      </c>
      <c r="E58" s="18">
        <v>5</v>
      </c>
      <c r="F58" s="12"/>
      <c r="G58" s="12">
        <f t="shared" si="10"/>
        <v>0</v>
      </c>
      <c r="H58" s="30"/>
    </row>
    <row r="59" spans="2:8" s="6" customFormat="1" ht="12" customHeight="1">
      <c r="B59" s="7" t="s">
        <v>66</v>
      </c>
      <c r="C59" s="13" t="s">
        <v>49</v>
      </c>
      <c r="D59" s="7" t="s">
        <v>13</v>
      </c>
      <c r="E59" s="18">
        <v>4</v>
      </c>
      <c r="F59" s="12"/>
      <c r="G59" s="12">
        <f t="shared" si="10"/>
        <v>0</v>
      </c>
      <c r="H59" s="30"/>
    </row>
    <row r="60" spans="2:8" ht="12" customHeight="1">
      <c r="B60" s="10"/>
      <c r="C60" s="14"/>
      <c r="E60" s="67"/>
      <c r="F60" s="19" t="s">
        <v>24</v>
      </c>
      <c r="G60" s="20">
        <f>SUM(G17:G59)</f>
        <v>0</v>
      </c>
      <c r="H60" s="56"/>
    </row>
    <row r="61" spans="2:8" ht="12" customHeight="1">
      <c r="B61" s="10"/>
      <c r="F61" s="19" t="s">
        <v>25</v>
      </c>
      <c r="G61" s="12">
        <f>G60*0.25</f>
        <v>0</v>
      </c>
      <c r="H61" s="30"/>
    </row>
    <row r="62" spans="2:8" ht="12" customHeight="1">
      <c r="B62" s="16"/>
      <c r="F62" s="19" t="s">
        <v>26</v>
      </c>
      <c r="G62" s="12">
        <f>SUM(G60:G61)</f>
        <v>0</v>
      </c>
      <c r="H62" s="30"/>
    </row>
    <row r="63" spans="2:8" ht="12" customHeight="1">
      <c r="B63" s="16"/>
      <c r="F63" s="25"/>
      <c r="G63" s="30"/>
      <c r="H63" s="30"/>
    </row>
    <row r="64" spans="2:8" ht="12" customHeight="1">
      <c r="B64" s="16"/>
      <c r="F64" s="31"/>
      <c r="G64" s="30"/>
      <c r="H64" s="30"/>
    </row>
    <row r="65" spans="1:8" ht="12" customHeight="1">
      <c r="B65" s="16"/>
      <c r="E65" s="38"/>
      <c r="F65" s="31"/>
      <c r="G65" s="30"/>
      <c r="H65" s="30"/>
    </row>
    <row r="66" spans="1:8" ht="12" customHeight="1">
      <c r="A66" s="40"/>
      <c r="B66" s="47" t="s">
        <v>69</v>
      </c>
      <c r="C66" s="48"/>
      <c r="D66" s="49"/>
      <c r="E66" s="49"/>
      <c r="F66" s="50"/>
      <c r="G66" s="51"/>
      <c r="H66" s="51"/>
    </row>
    <row r="67" spans="1:8" ht="12" customHeight="1">
      <c r="A67" s="40"/>
      <c r="B67" s="47"/>
      <c r="C67" s="48"/>
      <c r="D67" s="49"/>
      <c r="E67" s="49"/>
      <c r="F67" s="50"/>
      <c r="G67" s="51"/>
      <c r="H67" s="51"/>
    </row>
    <row r="68" spans="1:8" ht="109.9" customHeight="1">
      <c r="A68" s="40"/>
      <c r="B68" s="52" t="s">
        <v>3</v>
      </c>
      <c r="C68" s="70" t="s">
        <v>76</v>
      </c>
      <c r="D68" s="71"/>
      <c r="E68" s="71"/>
      <c r="F68" s="71"/>
      <c r="G68" s="71"/>
      <c r="H68" s="44"/>
    </row>
    <row r="69" spans="1:8" ht="12" customHeight="1">
      <c r="A69" s="40"/>
      <c r="B69" s="52"/>
      <c r="C69" s="65"/>
      <c r="D69" s="66"/>
      <c r="E69" s="66"/>
      <c r="F69" s="66"/>
      <c r="G69" s="66"/>
      <c r="H69" s="66"/>
    </row>
    <row r="70" spans="1:8" ht="136.15" customHeight="1">
      <c r="A70" s="40"/>
      <c r="B70" s="52" t="s">
        <v>4</v>
      </c>
      <c r="C70" s="68" t="s">
        <v>75</v>
      </c>
      <c r="D70" s="69"/>
      <c r="E70" s="69"/>
      <c r="F70" s="69"/>
      <c r="G70" s="69"/>
      <c r="H70" s="44"/>
    </row>
    <row r="71" spans="1:8" ht="15.6" customHeight="1">
      <c r="A71" s="40"/>
      <c r="B71" s="52"/>
      <c r="C71" s="63"/>
      <c r="D71" s="64"/>
      <c r="E71" s="64"/>
      <c r="F71" s="64"/>
      <c r="G71" s="64"/>
      <c r="H71" s="66"/>
    </row>
    <row r="72" spans="1:8" ht="69.599999999999994" customHeight="1">
      <c r="A72" s="40"/>
      <c r="B72" s="52" t="s">
        <v>5</v>
      </c>
      <c r="C72" s="68" t="s">
        <v>74</v>
      </c>
      <c r="D72" s="69"/>
      <c r="E72" s="69"/>
      <c r="F72" s="69"/>
      <c r="G72" s="69"/>
      <c r="H72" s="45"/>
    </row>
    <row r="73" spans="1:8" ht="12" customHeight="1">
      <c r="A73" s="40"/>
      <c r="B73" s="52"/>
      <c r="C73" s="63"/>
      <c r="D73" s="64"/>
      <c r="E73" s="64"/>
      <c r="F73" s="64"/>
      <c r="G73" s="64"/>
      <c r="H73" s="64"/>
    </row>
    <row r="74" spans="1:8" ht="67.900000000000006" customHeight="1">
      <c r="A74" s="40"/>
      <c r="B74" s="52" t="s">
        <v>6</v>
      </c>
      <c r="C74" s="68" t="s">
        <v>73</v>
      </c>
      <c r="D74" s="69"/>
      <c r="E74" s="69"/>
      <c r="F74" s="69"/>
      <c r="G74" s="69"/>
      <c r="H74" s="45"/>
    </row>
    <row r="75" spans="1:8" ht="12" customHeight="1">
      <c r="A75" s="40"/>
      <c r="B75" s="46"/>
      <c r="C75" s="41"/>
      <c r="D75" s="40"/>
      <c r="E75" s="40"/>
      <c r="F75" s="42"/>
      <c r="G75" s="43"/>
      <c r="H75" s="43"/>
    </row>
    <row r="76" spans="1:8" ht="12" customHeight="1">
      <c r="B76" s="16"/>
      <c r="F76" s="31"/>
      <c r="G76" s="30"/>
      <c r="H76" s="30"/>
    </row>
    <row r="77" spans="1:8" ht="12" customHeight="1">
      <c r="B77" s="16"/>
      <c r="F77" s="31"/>
      <c r="G77" s="30"/>
      <c r="H77" s="30"/>
    </row>
    <row r="78" spans="1:8" ht="12" customHeight="1">
      <c r="B78" s="16"/>
      <c r="F78" s="31"/>
      <c r="G78" s="30"/>
      <c r="H78" s="30"/>
    </row>
    <row r="79" spans="1:8" s="22" customFormat="1" ht="15">
      <c r="B79" s="24"/>
      <c r="C79" s="23"/>
      <c r="D79" s="23"/>
      <c r="E79" s="23"/>
      <c r="F79" s="31"/>
      <c r="G79" s="26"/>
      <c r="H79" s="26"/>
    </row>
    <row r="80" spans="1:8" s="22" customFormat="1" ht="15">
      <c r="B80" s="34"/>
      <c r="C80" s="24"/>
      <c r="D80" s="27"/>
      <c r="E80" s="28"/>
      <c r="F80" s="29"/>
      <c r="G80" s="29"/>
      <c r="H80" s="29"/>
    </row>
    <row r="81" spans="2:8" s="22" customFormat="1" ht="15">
      <c r="B81" s="34"/>
      <c r="C81" s="24"/>
      <c r="D81" s="27"/>
      <c r="E81" s="28"/>
      <c r="F81" s="29"/>
      <c r="G81" s="29"/>
      <c r="H81" s="29"/>
    </row>
    <row r="82" spans="2:8">
      <c r="B82" s="9"/>
      <c r="C82" s="11"/>
      <c r="F82" s="10"/>
      <c r="G82" s="10"/>
      <c r="H82" s="16"/>
    </row>
    <row r="83" spans="2:8">
      <c r="B83" s="9"/>
      <c r="C83" s="11"/>
      <c r="F83" s="10"/>
      <c r="G83" s="10"/>
      <c r="H83" s="16"/>
    </row>
    <row r="84" spans="2:8">
      <c r="B84" s="9"/>
      <c r="C84" s="11"/>
      <c r="F84" s="10"/>
      <c r="G84" s="10"/>
      <c r="H84" s="16"/>
    </row>
    <row r="85" spans="2:8">
      <c r="B85" s="9"/>
      <c r="C85" s="11"/>
      <c r="F85" s="10"/>
      <c r="G85" s="10"/>
      <c r="H85" s="16"/>
    </row>
  </sheetData>
  <mergeCells count="13">
    <mergeCell ref="C74:G74"/>
    <mergeCell ref="C72:G72"/>
    <mergeCell ref="C68:G68"/>
    <mergeCell ref="C70:G70"/>
    <mergeCell ref="F2:G2"/>
    <mergeCell ref="F4:G4"/>
    <mergeCell ref="B10:G10"/>
    <mergeCell ref="B13:B14"/>
    <mergeCell ref="C13:C14"/>
    <mergeCell ref="D13:D14"/>
    <mergeCell ref="E13:E14"/>
    <mergeCell ref="F13:F14"/>
    <mergeCell ref="G13:G14"/>
  </mergeCells>
  <pageMargins left="0.9055118110236221" right="0.31496062992125984" top="0.35433070866141736" bottom="0.35433070866141736"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GRUPA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Nabava-VBrlecic</cp:lastModifiedBy>
  <cp:lastPrinted>2022-04-22T11:36:17Z</cp:lastPrinted>
  <dcterms:created xsi:type="dcterms:W3CDTF">2019-12-16T07:41:07Z</dcterms:created>
  <dcterms:modified xsi:type="dcterms:W3CDTF">2022-05-09T07:36:55Z</dcterms:modified>
</cp:coreProperties>
</file>