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va-VBrlecic\Documents\2019.GODINA\ZAJEDNIČKA NABAVA\BN-21-2019K TONERI I TINTE\"/>
    </mc:Choice>
  </mc:AlternateContent>
  <xr:revisionPtr revIDLastSave="0" documentId="13_ncr:1_{9CC5D23E-E609-41BB-8ED8-5A892E30C57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VODNE USLUGE" sheetId="5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2" i="5" l="1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66" i="5" l="1"/>
  <c r="J67" i="5" s="1"/>
  <c r="J68" i="5" s="1"/>
</calcChain>
</file>

<file path=xl/sharedStrings.xml><?xml version="1.0" encoding="utf-8"?>
<sst xmlns="http://schemas.openxmlformats.org/spreadsheetml/2006/main" count="377" uniqueCount="174">
  <si>
    <t>Opis artikla</t>
  </si>
  <si>
    <t>PREDMET NABAVE</t>
  </si>
  <si>
    <t>Oznaka/naziv uređaja</t>
  </si>
  <si>
    <t>Kapacitet ispisa (str/ml)</t>
  </si>
  <si>
    <t>Jed. mjere</t>
  </si>
  <si>
    <t>Okvirna količina</t>
  </si>
  <si>
    <t>Napomena</t>
  </si>
  <si>
    <t>Broj ispisnih stranica (ispuniti ako se nude jednakovrijedni toneri)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</si>
  <si>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</si>
  <si>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</si>
  <si>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</si>
  <si>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</si>
  <si>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</si>
  <si>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</si>
  <si>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</si>
  <si>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</si>
  <si>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</si>
  <si>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</si>
  <si>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</si>
  <si>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</si>
  <si>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</si>
  <si>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</si>
  <si>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</si>
  <si>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</si>
  <si>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</si>
  <si>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</si>
  <si>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</si>
  <si>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</si>
  <si>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</si>
  <si>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</si>
  <si>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</si>
  <si>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</si>
  <si>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</si>
  <si>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</si>
  <si>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</si>
  <si>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</si>
  <si>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</si>
  <si>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</si>
  <si>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</si>
  <si>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</si>
  <si>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</si>
  <si>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</si>
  <si>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</si>
  <si>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</si>
  <si>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</si>
  <si>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</si>
  <si>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</si>
  <si>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</si>
  <si>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</si>
  <si>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</si>
  <si>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</si>
  <si>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</si>
  <si>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</si>
  <si>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</si>
  <si>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</si>
  <si>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Toner</t>
  </si>
  <si>
    <t>Tinta</t>
  </si>
  <si>
    <t>2100 str</t>
  </si>
  <si>
    <t>kom</t>
  </si>
  <si>
    <t>ili jednakovrijedan</t>
  </si>
  <si>
    <t>CF400A black</t>
  </si>
  <si>
    <t>CF 401A cyan</t>
  </si>
  <si>
    <t>CF402A  yellow</t>
  </si>
  <si>
    <t>CF403A magenta</t>
  </si>
  <si>
    <t>1400 str</t>
  </si>
  <si>
    <t xml:space="preserve">1400 str </t>
  </si>
  <si>
    <t>1500 str</t>
  </si>
  <si>
    <t>300XL (CC644) Tri-Color tinta</t>
  </si>
  <si>
    <t>440 str</t>
  </si>
  <si>
    <t>600 str</t>
  </si>
  <si>
    <t>300XL (CC641) Black tinta</t>
  </si>
  <si>
    <t>HP Envy 110</t>
  </si>
  <si>
    <t>CE390X, 90X, M4555</t>
  </si>
  <si>
    <t>2200 str</t>
  </si>
  <si>
    <t>24000 str</t>
  </si>
  <si>
    <t>2500 str</t>
  </si>
  <si>
    <t>HP LaserJet 600 M603</t>
  </si>
  <si>
    <t>HP Color LaserJet Pro M252u</t>
  </si>
  <si>
    <t>HP LaserJet P1606dn</t>
  </si>
  <si>
    <t>2000 str</t>
  </si>
  <si>
    <t>CF281A,  81A</t>
  </si>
  <si>
    <t>HP LaserJet Enterprise M606</t>
  </si>
  <si>
    <t xml:space="preserve">CF280X </t>
  </si>
  <si>
    <t>6800 str</t>
  </si>
  <si>
    <t>HP LaserJet Pro 400 M401</t>
  </si>
  <si>
    <t>HP LaserJet Pro M102A</t>
  </si>
  <si>
    <t xml:space="preserve">CF217A </t>
  </si>
  <si>
    <t>1600 str</t>
  </si>
  <si>
    <t>860 str</t>
  </si>
  <si>
    <t>HP Officejet K7100</t>
  </si>
  <si>
    <t>HP DeskJet 5743</t>
  </si>
  <si>
    <t>330 str</t>
  </si>
  <si>
    <t>480 str</t>
  </si>
  <si>
    <t>825 str</t>
  </si>
  <si>
    <t>Original</t>
  </si>
  <si>
    <t>C301/321, MC332/342 yellow</t>
  </si>
  <si>
    <t>C301/321, MC332/342 cyan</t>
  </si>
  <si>
    <t>C301/321, MC332/342 magenta</t>
  </si>
  <si>
    <t>C301/321, MC332/342 Black</t>
  </si>
  <si>
    <t>OKI MC332, C321dn, MC342</t>
  </si>
  <si>
    <t>OKI 430D</t>
  </si>
  <si>
    <t>CRG 728</t>
  </si>
  <si>
    <t>C-EXV33</t>
  </si>
  <si>
    <t>14600 str</t>
  </si>
  <si>
    <t>Canon Image Runner 2520</t>
  </si>
  <si>
    <t>Canon i-sensys MF 4550d, Canon i-sensys MF4780</t>
  </si>
  <si>
    <t>350 str</t>
  </si>
  <si>
    <t>PFI-102 BK</t>
  </si>
  <si>
    <t>PFI-102 MBK</t>
  </si>
  <si>
    <t>PFI-102 C</t>
  </si>
  <si>
    <t>PRI-102 M</t>
  </si>
  <si>
    <t>PFI-102 Y</t>
  </si>
  <si>
    <t>Canon IPF 605 image PROGRAF</t>
  </si>
  <si>
    <t>Ribon</t>
  </si>
  <si>
    <t>Epson LQ-590</t>
  </si>
  <si>
    <t>1000 str</t>
  </si>
  <si>
    <t>OKI B431dn</t>
  </si>
  <si>
    <t>B411/431</t>
  </si>
  <si>
    <t>CE278A</t>
  </si>
  <si>
    <t>HP Laser Jet Pro 400 color M451nw                 HP Color laserjet Pro M477fnw</t>
  </si>
  <si>
    <t>344 TriColor C9363EE</t>
  </si>
  <si>
    <t>339 Black C8767EE</t>
  </si>
  <si>
    <t>Redbr.</t>
  </si>
  <si>
    <t>343 (C8766) Tri-Color</t>
  </si>
  <si>
    <t>338 Black (8765EE)</t>
  </si>
  <si>
    <t xml:space="preserve"> Epson M 188A</t>
  </si>
  <si>
    <t>EPSON ERC 30/34/38 BLACK</t>
  </si>
  <si>
    <t>130 ml</t>
  </si>
  <si>
    <t>3000 str</t>
  </si>
  <si>
    <t>31.</t>
  </si>
  <si>
    <t>32.</t>
  </si>
  <si>
    <t>33.</t>
  </si>
  <si>
    <t>34.</t>
  </si>
  <si>
    <t>* U slučaju da ponuditelj ne navede naziv jednakovrijednog proizvoda smatrati ćemo da nudi originalni proizvod.</t>
  </si>
  <si>
    <t>Naziv jednakovrijednog artikla (proizvođač) *</t>
  </si>
  <si>
    <t>UKUPNO BEZ PDV-a:</t>
  </si>
  <si>
    <t xml:space="preserve">Jedinična cijena </t>
  </si>
  <si>
    <t xml:space="preserve">PDV 25%: </t>
  </si>
  <si>
    <t>450 str</t>
  </si>
  <si>
    <t>445 str</t>
  </si>
  <si>
    <t>Ukupno      (7x8)</t>
  </si>
  <si>
    <t>UKUPNO SA PDV-om:</t>
  </si>
  <si>
    <t>CLI-571 Black</t>
  </si>
  <si>
    <t>CLI-571 Yellow</t>
  </si>
  <si>
    <t>CLI-571 Magenta</t>
  </si>
  <si>
    <t xml:space="preserve"> CLI-571 Cyan</t>
  </si>
  <si>
    <t>PGI-570 Black</t>
  </si>
  <si>
    <t>Canon TS 5050</t>
  </si>
  <si>
    <t>52.</t>
  </si>
  <si>
    <t>HP Laser Jet Pro M203</t>
  </si>
  <si>
    <t>HP 30A Orginal Black Laser Jet Toner Cartridge CF230A ili HP 30X Orginal Black Laser Jet Toner Cartridge CF230X</t>
  </si>
  <si>
    <t>17000 str</t>
  </si>
  <si>
    <t>CE410X Black</t>
  </si>
  <si>
    <t>CE411X Cyan</t>
  </si>
  <si>
    <t>CE412X Yellow</t>
  </si>
  <si>
    <t>CE413X Magenta</t>
  </si>
  <si>
    <t>HP OfficeJet 7740</t>
  </si>
  <si>
    <t>953XL Black</t>
  </si>
  <si>
    <t>953XL Cyan</t>
  </si>
  <si>
    <t>953XL Magenta</t>
  </si>
  <si>
    <t>953XL Yellow</t>
  </si>
  <si>
    <t>2300 str</t>
  </si>
  <si>
    <t>1200 str</t>
  </si>
  <si>
    <t>3100 str</t>
  </si>
  <si>
    <t>CF226A</t>
  </si>
  <si>
    <t>TROŠKOVNIK 2-2019</t>
  </si>
  <si>
    <t>HP Laser Jet Pro M402</t>
  </si>
  <si>
    <t>C332/MC363 B</t>
  </si>
  <si>
    <t>OKI MC332,MC363</t>
  </si>
  <si>
    <t>C332/MC363 C</t>
  </si>
  <si>
    <t>C332/MC363 M</t>
  </si>
  <si>
    <t>C332/MC363 Y</t>
  </si>
  <si>
    <t>B410/430/440</t>
  </si>
  <si>
    <t>Red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</si>
</sst>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wrapText="1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5" xfId="0" applyBorder="1"/>
    <xf numFmtId="0" fontId="5" fillId="0" borderId="9" xfId="1" applyBorder="1" applyAlignment="1">
      <alignment horizontal="center" wrapText="1"/>
    </xf>
    <xf numFmtId="0" fontId="5" fillId="0" borderId="13" xfId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25" xfId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5" fillId="0" borderId="19" xfId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2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164" fontId="9" fillId="0" borderId="35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/>
    <xf numFmtId="0" fontId="0" fillId="0" borderId="39" xfId="0" applyBorder="1"/>
    <xf numFmtId="0" fontId="0" fillId="0" borderId="40" xfId="0" applyBorder="1"/>
    <xf numFmtId="0" fontId="0" fillId="0" borderId="31" xfId="0" applyBorder="1"/>
    <xf numFmtId="0" fontId="0" fillId="0" borderId="41" xfId="0" applyBorder="1"/>
    <xf numFmtId="0" fontId="0" fillId="0" borderId="18" xfId="0" applyBorder="1"/>
    <xf numFmtId="0" fontId="5" fillId="0" borderId="33" xfId="1" applyBorder="1" applyAlignment="1">
      <alignment horizontal="center" vertical="center" wrapText="1"/>
    </xf>
    <xf numFmtId="0" fontId="5" fillId="0" borderId="32" xfId="1" applyBorder="1" applyAlignment="1">
      <alignment wrapText="1"/>
    </xf>
    <xf numFmtId="0" fontId="5" fillId="0" borderId="19" xfId="1" applyBorder="1" applyAlignment="1">
      <alignment horizontal="center" vertical="center"/>
    </xf>
    <xf numFmtId="0" fontId="0" fillId="0" borderId="34" xfId="0" applyBorder="1"/>
    <xf numFmtId="0" fontId="0" fillId="0" borderId="21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0" fillId="0" borderId="23" xfId="0" applyBorder="1"/>
    <xf numFmtId="164" fontId="0" fillId="0" borderId="1" xfId="0" applyNumberFormat="1" applyBorder="1" applyAlignment="1">
      <alignment horizontal="center" vertical="center" wrapText="1"/>
    </xf>
    <xf numFmtId="0" fontId="0" fillId="0" borderId="28" xfId="0" applyBorder="1"/>
    <xf numFmtId="164" fontId="0" fillId="0" borderId="3" xfId="0" applyNumberForma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43" xfId="0" applyBorder="1"/>
    <xf numFmtId="0" fontId="5" fillId="0" borderId="0" xfId="1" applyAlignment="1">
      <alignment horizontal="center" wrapText="1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0" borderId="26" xfId="0" applyBorder="1"/>
    <xf numFmtId="0" fontId="0" fillId="0" borderId="0" xfId="0" applyBorder="1"/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247435</xdr:colOff>
      <xdr:row>6</xdr:row>
      <xdr:rowOff>105215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1D516E8-5F31-401E-A3DD-75D6AD205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914310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O71"/>
  <sheetViews>
    <sheetView tabSelected="1" topLeftCell="B55" workbookViewId="0">
      <selection activeCell="J11" sqref="J11"/>
    </sheetView>
  </sheetViews>
  <sheetFormatPr defaultRowHeight="15" x14ac:dyDescent="0.25"/>
  <cols>
    <col min="1" max="2" width="5.85546875" customWidth="1"/>
    <col min="3" max="3" width="13.28515625" customWidth="1"/>
    <col min="4" max="4" width="22.28515625" customWidth="1"/>
    <col min="5" max="5" width="22" customWidth="1"/>
    <col min="6" max="6" width="15.28515625" customWidth="1"/>
    <col min="9" max="9" width="13.28515625" style="37" customWidth="1"/>
    <col min="10" max="10" width="13.140625" style="62" customWidth="1"/>
    <col min="11" max="11" width="18.42578125" customWidth="1"/>
    <col min="12" max="12" width="23.85546875" style="40" customWidth="1"/>
    <col min="13" max="13" width="18.140625" style="72" customWidth="1"/>
    <col min="14" max="14" width="9.140625" style="80"/>
    <col min="15" max="15" width="9.140625" style="37"/>
  </cols>
  <sheetData>
    <row r="9" spans="1:13" ht="15" customHeight="1" x14ac:dyDescent="0.25">
      <c r="C9" s="148" t="s">
        <v>165</v>
      </c>
      <c r="D9" s="148"/>
      <c r="E9" s="148"/>
      <c r="F9" s="148"/>
      <c r="L9" s="92"/>
    </row>
    <row r="10" spans="1:13" ht="15" customHeight="1" x14ac:dyDescent="0.25">
      <c r="C10" s="148"/>
      <c r="D10" s="148"/>
      <c r="E10" s="148"/>
      <c r="F10" s="148"/>
      <c r="L10" s="92"/>
    </row>
    <row r="11" spans="1:13" ht="15.75" thickBot="1" x14ac:dyDescent="0.3">
      <c r="L11" s="92"/>
    </row>
    <row r="12" spans="1:13" ht="105.75" customHeight="1" thickBot="1" x14ac:dyDescent="0.3">
      <c r="A12" s="47" t="s">
        <v>122</v>
      </c>
      <c r="B12" s="47" t="s">
        <v>173</v>
      </c>
      <c r="C12" s="47" t="s">
        <v>0</v>
      </c>
      <c r="D12" s="47" t="s">
        <v>1</v>
      </c>
      <c r="E12" s="47" t="s">
        <v>2</v>
      </c>
      <c r="F12" s="47" t="s">
        <v>3</v>
      </c>
      <c r="G12" s="47" t="s">
        <v>4</v>
      </c>
      <c r="H12" s="47" t="s">
        <v>5</v>
      </c>
      <c r="I12" s="48" t="s">
        <v>136</v>
      </c>
      <c r="J12" s="48" t="s">
        <v>140</v>
      </c>
      <c r="K12" s="47" t="s">
        <v>6</v>
      </c>
      <c r="L12" s="49" t="s">
        <v>134</v>
      </c>
      <c r="M12" s="50" t="s">
        <v>7</v>
      </c>
    </row>
    <row r="13" spans="1:13" ht="15.75" thickBot="1" x14ac:dyDescent="0.3">
      <c r="A13" s="51">
        <v>1</v>
      </c>
      <c r="B13" s="52" t="s">
        <v>8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3">
        <v>11</v>
      </c>
      <c r="M13" s="54">
        <v>12</v>
      </c>
    </row>
    <row r="14" spans="1:13" ht="15.75" thickBot="1" x14ac:dyDescent="0.3">
      <c r="A14" s="103" t="s">
        <v>8</v>
      </c>
      <c r="B14" s="133" t="s">
        <v>8</v>
      </c>
      <c r="C14" s="44" t="s">
        <v>55</v>
      </c>
      <c r="D14" s="17" t="s">
        <v>118</v>
      </c>
      <c r="E14" s="13" t="s">
        <v>78</v>
      </c>
      <c r="F14" s="13" t="s">
        <v>79</v>
      </c>
      <c r="G14" s="13" t="s">
        <v>58</v>
      </c>
      <c r="H14" s="13">
        <v>10</v>
      </c>
      <c r="I14" s="69"/>
      <c r="J14" s="69">
        <f>H14:H18*I14:I18</f>
        <v>0</v>
      </c>
      <c r="K14" s="55" t="s">
        <v>59</v>
      </c>
      <c r="L14" s="68"/>
      <c r="M14" s="73"/>
    </row>
    <row r="15" spans="1:13" ht="30.75" customHeight="1" thickBot="1" x14ac:dyDescent="0.3">
      <c r="A15" s="104" t="s">
        <v>9</v>
      </c>
      <c r="B15" s="133" t="s">
        <v>9</v>
      </c>
      <c r="C15" s="45" t="s">
        <v>55</v>
      </c>
      <c r="D15" s="33" t="s">
        <v>60</v>
      </c>
      <c r="E15" s="149" t="s">
        <v>77</v>
      </c>
      <c r="F15" s="100" t="s">
        <v>66</v>
      </c>
      <c r="G15" s="100" t="s">
        <v>58</v>
      </c>
      <c r="H15" s="100">
        <v>1</v>
      </c>
      <c r="I15" s="70"/>
      <c r="J15" s="69">
        <f t="shared" ref="J15:J16" si="0">H15:H19*I15:I19</f>
        <v>0</v>
      </c>
      <c r="K15" s="56" t="s">
        <v>59</v>
      </c>
      <c r="L15" s="32"/>
      <c r="M15" s="74"/>
    </row>
    <row r="16" spans="1:13" ht="15.75" thickBot="1" x14ac:dyDescent="0.3">
      <c r="A16" s="5" t="s">
        <v>10</v>
      </c>
      <c r="B16" s="133" t="s">
        <v>10</v>
      </c>
      <c r="C16" s="15" t="s">
        <v>55</v>
      </c>
      <c r="D16" s="3" t="s">
        <v>61</v>
      </c>
      <c r="E16" s="150"/>
      <c r="F16" s="101" t="s">
        <v>64</v>
      </c>
      <c r="G16" s="101" t="s">
        <v>58</v>
      </c>
      <c r="H16" s="101">
        <v>1</v>
      </c>
      <c r="I16" s="71"/>
      <c r="J16" s="69">
        <f t="shared" si="0"/>
        <v>0</v>
      </c>
      <c r="K16" s="57" t="s">
        <v>59</v>
      </c>
      <c r="L16" s="2"/>
      <c r="M16" s="75"/>
    </row>
    <row r="17" spans="1:13" ht="15.75" thickBot="1" x14ac:dyDescent="0.3">
      <c r="A17" s="5" t="s">
        <v>11</v>
      </c>
      <c r="B17" s="133" t="s">
        <v>11</v>
      </c>
      <c r="C17" s="15" t="s">
        <v>55</v>
      </c>
      <c r="D17" s="3" t="s">
        <v>62</v>
      </c>
      <c r="E17" s="150"/>
      <c r="F17" s="101" t="s">
        <v>65</v>
      </c>
      <c r="G17" s="101" t="s">
        <v>58</v>
      </c>
      <c r="H17" s="101">
        <v>1</v>
      </c>
      <c r="I17" s="71"/>
      <c r="J17" s="69">
        <f>H17:H20*I17:I20</f>
        <v>0</v>
      </c>
      <c r="K17" s="57" t="s">
        <v>59</v>
      </c>
      <c r="L17" s="2"/>
      <c r="M17" s="75"/>
    </row>
    <row r="18" spans="1:13" ht="15.75" thickBot="1" x14ac:dyDescent="0.3">
      <c r="A18" s="105" t="s">
        <v>12</v>
      </c>
      <c r="B18" s="133" t="s">
        <v>12</v>
      </c>
      <c r="C18" s="16" t="s">
        <v>55</v>
      </c>
      <c r="D18" s="34" t="s">
        <v>63</v>
      </c>
      <c r="E18" s="151"/>
      <c r="F18" s="102" t="s">
        <v>64</v>
      </c>
      <c r="G18" s="102" t="s">
        <v>58</v>
      </c>
      <c r="H18" s="102">
        <v>1</v>
      </c>
      <c r="I18" s="71"/>
      <c r="J18" s="69">
        <f>H18:H20*I18:I20</f>
        <v>0</v>
      </c>
      <c r="K18" s="58" t="s">
        <v>59</v>
      </c>
      <c r="L18" s="24"/>
      <c r="M18" s="76"/>
    </row>
    <row r="19" spans="1:13" ht="30.75" thickBot="1" x14ac:dyDescent="0.3">
      <c r="A19" s="106" t="s">
        <v>13</v>
      </c>
      <c r="B19" s="133" t="s">
        <v>13</v>
      </c>
      <c r="C19" s="14" t="s">
        <v>56</v>
      </c>
      <c r="D19" s="35" t="s">
        <v>67</v>
      </c>
      <c r="E19" s="149" t="s">
        <v>71</v>
      </c>
      <c r="F19" s="100" t="s">
        <v>68</v>
      </c>
      <c r="G19" s="100" t="s">
        <v>58</v>
      </c>
      <c r="H19" s="100">
        <v>4</v>
      </c>
      <c r="I19" s="70"/>
      <c r="J19" s="69">
        <f>I19:I69*H19:H69</f>
        <v>0</v>
      </c>
      <c r="K19" s="56" t="s">
        <v>94</v>
      </c>
      <c r="L19" s="32"/>
      <c r="M19" s="74"/>
    </row>
    <row r="20" spans="1:13" ht="30.75" thickBot="1" x14ac:dyDescent="0.3">
      <c r="A20" s="103" t="s">
        <v>14</v>
      </c>
      <c r="B20" s="133" t="s">
        <v>14</v>
      </c>
      <c r="C20" s="46" t="s">
        <v>56</v>
      </c>
      <c r="D20" s="36" t="s">
        <v>70</v>
      </c>
      <c r="E20" s="151"/>
      <c r="F20" s="102" t="s">
        <v>69</v>
      </c>
      <c r="G20" s="102" t="s">
        <v>58</v>
      </c>
      <c r="H20" s="102">
        <v>4</v>
      </c>
      <c r="I20" s="66"/>
      <c r="J20" s="69">
        <f>I20:I70*H20:H70</f>
        <v>0</v>
      </c>
      <c r="K20" s="58" t="s">
        <v>94</v>
      </c>
      <c r="L20" s="24"/>
      <c r="M20" s="76"/>
    </row>
    <row r="21" spans="1:13" ht="30.75" customHeight="1" thickBot="1" x14ac:dyDescent="0.3">
      <c r="A21" s="107" t="s">
        <v>17</v>
      </c>
      <c r="B21" s="133" t="s">
        <v>15</v>
      </c>
      <c r="C21" s="14" t="s">
        <v>55</v>
      </c>
      <c r="D21" s="33" t="s">
        <v>152</v>
      </c>
      <c r="E21" s="149" t="s">
        <v>119</v>
      </c>
      <c r="F21" s="100" t="s">
        <v>161</v>
      </c>
      <c r="G21" s="100" t="s">
        <v>58</v>
      </c>
      <c r="H21" s="100">
        <v>6</v>
      </c>
      <c r="I21" s="70"/>
      <c r="J21" s="69">
        <f>H21:H25*I21:I25</f>
        <v>0</v>
      </c>
      <c r="K21" s="56" t="s">
        <v>59</v>
      </c>
      <c r="L21" s="32"/>
      <c r="M21" s="74"/>
    </row>
    <row r="22" spans="1:13" ht="15.75" thickBot="1" x14ac:dyDescent="0.3">
      <c r="A22" s="5" t="s">
        <v>18</v>
      </c>
      <c r="B22" s="133" t="s">
        <v>16</v>
      </c>
      <c r="C22" s="15" t="s">
        <v>55</v>
      </c>
      <c r="D22" s="3" t="s">
        <v>153</v>
      </c>
      <c r="E22" s="150"/>
      <c r="F22" s="101" t="s">
        <v>162</v>
      </c>
      <c r="G22" s="101" t="s">
        <v>58</v>
      </c>
      <c r="H22" s="101">
        <v>5</v>
      </c>
      <c r="I22" s="70"/>
      <c r="J22" s="69">
        <f t="shared" ref="J22:J25" si="1">H22:H26*I22:I26</f>
        <v>0</v>
      </c>
      <c r="K22" s="57" t="s">
        <v>59</v>
      </c>
      <c r="L22" s="2"/>
      <c r="M22" s="75"/>
    </row>
    <row r="23" spans="1:13" ht="15.75" thickBot="1" x14ac:dyDescent="0.3">
      <c r="A23" s="5" t="s">
        <v>19</v>
      </c>
      <c r="B23" s="133" t="s">
        <v>17</v>
      </c>
      <c r="C23" s="15" t="s">
        <v>55</v>
      </c>
      <c r="D23" s="3" t="s">
        <v>154</v>
      </c>
      <c r="E23" s="150"/>
      <c r="F23" s="101" t="s">
        <v>162</v>
      </c>
      <c r="G23" s="101" t="s">
        <v>58</v>
      </c>
      <c r="H23" s="101">
        <v>5</v>
      </c>
      <c r="I23" s="70"/>
      <c r="J23" s="69">
        <f t="shared" si="1"/>
        <v>0</v>
      </c>
      <c r="K23" s="57" t="s">
        <v>59</v>
      </c>
      <c r="L23" s="2"/>
      <c r="M23" s="75"/>
    </row>
    <row r="24" spans="1:13" ht="15.75" thickBot="1" x14ac:dyDescent="0.3">
      <c r="A24" s="105" t="s">
        <v>20</v>
      </c>
      <c r="B24" s="133" t="s">
        <v>18</v>
      </c>
      <c r="C24" s="16" t="s">
        <v>55</v>
      </c>
      <c r="D24" s="34" t="s">
        <v>155</v>
      </c>
      <c r="E24" s="151"/>
      <c r="F24" s="102" t="s">
        <v>162</v>
      </c>
      <c r="G24" s="102" t="s">
        <v>58</v>
      </c>
      <c r="H24" s="102">
        <v>5</v>
      </c>
      <c r="I24" s="70"/>
      <c r="J24" s="69">
        <f t="shared" si="1"/>
        <v>0</v>
      </c>
      <c r="K24" s="58" t="s">
        <v>59</v>
      </c>
      <c r="L24" s="24"/>
      <c r="M24" s="76"/>
    </row>
    <row r="25" spans="1:13" ht="15.75" thickBot="1" x14ac:dyDescent="0.3">
      <c r="A25" s="106" t="s">
        <v>21</v>
      </c>
      <c r="B25" s="133" t="s">
        <v>19</v>
      </c>
      <c r="C25" s="12" t="s">
        <v>55</v>
      </c>
      <c r="D25" s="17" t="s">
        <v>72</v>
      </c>
      <c r="E25" s="31" t="s">
        <v>76</v>
      </c>
      <c r="F25" s="13" t="s">
        <v>74</v>
      </c>
      <c r="G25" s="13" t="s">
        <v>58</v>
      </c>
      <c r="H25" s="13">
        <v>1</v>
      </c>
      <c r="I25" s="69"/>
      <c r="J25" s="69">
        <f t="shared" si="1"/>
        <v>0</v>
      </c>
      <c r="K25" s="55" t="s">
        <v>94</v>
      </c>
      <c r="L25" s="68"/>
      <c r="M25" s="73"/>
    </row>
    <row r="26" spans="1:13" ht="30.75" thickBot="1" x14ac:dyDescent="0.3">
      <c r="A26" s="108" t="s">
        <v>22</v>
      </c>
      <c r="B26" s="133" t="s">
        <v>20</v>
      </c>
      <c r="C26" s="12" t="s">
        <v>55</v>
      </c>
      <c r="D26" s="109" t="s">
        <v>80</v>
      </c>
      <c r="E26" s="110" t="s">
        <v>81</v>
      </c>
      <c r="F26" s="13" t="s">
        <v>151</v>
      </c>
      <c r="G26" s="13" t="s">
        <v>58</v>
      </c>
      <c r="H26" s="13">
        <v>12</v>
      </c>
      <c r="I26" s="69"/>
      <c r="J26" s="69">
        <f>I26:I78*H26:H78</f>
        <v>0</v>
      </c>
      <c r="K26" s="55" t="s">
        <v>94</v>
      </c>
      <c r="L26" s="68"/>
      <c r="M26" s="73"/>
    </row>
    <row r="27" spans="1:13" ht="30.75" thickBot="1" x14ac:dyDescent="0.3">
      <c r="A27" s="108" t="s">
        <v>23</v>
      </c>
      <c r="B27" s="133" t="s">
        <v>21</v>
      </c>
      <c r="C27" s="12" t="s">
        <v>55</v>
      </c>
      <c r="D27" s="109" t="s">
        <v>82</v>
      </c>
      <c r="E27" s="110" t="s">
        <v>84</v>
      </c>
      <c r="F27" s="13" t="s">
        <v>83</v>
      </c>
      <c r="G27" s="13" t="s">
        <v>58</v>
      </c>
      <c r="H27" s="13">
        <v>8</v>
      </c>
      <c r="I27" s="69"/>
      <c r="J27" s="69">
        <f>H27*I27</f>
        <v>0</v>
      </c>
      <c r="K27" s="55" t="s">
        <v>59</v>
      </c>
      <c r="L27" s="68"/>
      <c r="M27" s="73"/>
    </row>
    <row r="28" spans="1:13" ht="15.75" thickBot="1" x14ac:dyDescent="0.3">
      <c r="A28" s="108" t="s">
        <v>24</v>
      </c>
      <c r="B28" s="133" t="s">
        <v>22</v>
      </c>
      <c r="C28" s="29" t="s">
        <v>55</v>
      </c>
      <c r="D28" s="111" t="s">
        <v>86</v>
      </c>
      <c r="E28" s="110" t="s">
        <v>85</v>
      </c>
      <c r="F28" s="13" t="s">
        <v>87</v>
      </c>
      <c r="G28" s="13" t="s">
        <v>58</v>
      </c>
      <c r="H28" s="13">
        <v>2</v>
      </c>
      <c r="I28" s="69"/>
      <c r="J28" s="69">
        <f>I28:I80*H28:H80</f>
        <v>0</v>
      </c>
      <c r="K28" s="55" t="s">
        <v>59</v>
      </c>
      <c r="L28" s="68"/>
      <c r="M28" s="73"/>
    </row>
    <row r="29" spans="1:13" ht="15.75" thickBot="1" x14ac:dyDescent="0.3">
      <c r="A29" s="108" t="s">
        <v>25</v>
      </c>
      <c r="B29" s="133" t="s">
        <v>23</v>
      </c>
      <c r="C29" s="6" t="s">
        <v>56</v>
      </c>
      <c r="D29" s="7" t="s">
        <v>120</v>
      </c>
      <c r="E29" s="149" t="s">
        <v>89</v>
      </c>
      <c r="F29" s="8" t="s">
        <v>138</v>
      </c>
      <c r="G29" s="100" t="s">
        <v>58</v>
      </c>
      <c r="H29" s="100">
        <v>3</v>
      </c>
      <c r="I29" s="70"/>
      <c r="J29" s="69">
        <f>I29:I81*H29:H81</f>
        <v>0</v>
      </c>
      <c r="K29" s="56" t="s">
        <v>59</v>
      </c>
      <c r="L29" s="32"/>
      <c r="M29" s="74"/>
    </row>
    <row r="30" spans="1:13" ht="15.75" thickBot="1" x14ac:dyDescent="0.3">
      <c r="A30" s="108" t="s">
        <v>26</v>
      </c>
      <c r="B30" s="133" t="s">
        <v>24</v>
      </c>
      <c r="C30" s="9" t="s">
        <v>56</v>
      </c>
      <c r="D30" s="99" t="s">
        <v>121</v>
      </c>
      <c r="E30" s="151"/>
      <c r="F30" s="10" t="s">
        <v>88</v>
      </c>
      <c r="G30" s="102" t="s">
        <v>58</v>
      </c>
      <c r="H30" s="102">
        <v>3</v>
      </c>
      <c r="I30" s="66"/>
      <c r="J30" s="69">
        <f>I30:I82*H30:H82</f>
        <v>0</v>
      </c>
      <c r="K30" s="56" t="s">
        <v>59</v>
      </c>
      <c r="L30" s="24"/>
      <c r="M30" s="76"/>
    </row>
    <row r="31" spans="1:13" ht="15.75" thickBot="1" x14ac:dyDescent="0.3">
      <c r="A31" s="108" t="s">
        <v>27</v>
      </c>
      <c r="B31" s="133" t="s">
        <v>25</v>
      </c>
      <c r="C31" s="6" t="s">
        <v>56</v>
      </c>
      <c r="D31" s="93" t="s">
        <v>123</v>
      </c>
      <c r="E31" s="141" t="s">
        <v>90</v>
      </c>
      <c r="F31" s="8" t="s">
        <v>91</v>
      </c>
      <c r="G31" s="100" t="s">
        <v>58</v>
      </c>
      <c r="H31" s="100">
        <v>1</v>
      </c>
      <c r="I31" s="70"/>
      <c r="J31" s="69">
        <f>I31:I83*H31:H83</f>
        <v>0</v>
      </c>
      <c r="K31" s="56" t="s">
        <v>94</v>
      </c>
      <c r="L31" s="32"/>
      <c r="M31" s="74"/>
    </row>
    <row r="32" spans="1:13" ht="15.75" thickBot="1" x14ac:dyDescent="0.3">
      <c r="A32" s="108" t="s">
        <v>28</v>
      </c>
      <c r="B32" s="133" t="s">
        <v>26</v>
      </c>
      <c r="C32" s="9" t="s">
        <v>56</v>
      </c>
      <c r="D32" s="99" t="s">
        <v>124</v>
      </c>
      <c r="E32" s="142"/>
      <c r="F32" s="10" t="s">
        <v>92</v>
      </c>
      <c r="G32" s="102" t="s">
        <v>58</v>
      </c>
      <c r="H32" s="102">
        <v>1</v>
      </c>
      <c r="I32" s="66"/>
      <c r="J32" s="69">
        <f>I32:I84*H32:H84</f>
        <v>0</v>
      </c>
      <c r="K32" s="59" t="s">
        <v>94</v>
      </c>
      <c r="L32" s="24"/>
      <c r="M32" s="77"/>
    </row>
    <row r="33" spans="1:13" ht="15.75" thickBot="1" x14ac:dyDescent="0.3">
      <c r="A33" s="112" t="s">
        <v>31</v>
      </c>
      <c r="B33" s="133" t="s">
        <v>27</v>
      </c>
      <c r="C33" s="30" t="s">
        <v>56</v>
      </c>
      <c r="D33" s="113" t="s">
        <v>157</v>
      </c>
      <c r="E33" s="143" t="s">
        <v>156</v>
      </c>
      <c r="F33" s="96" t="s">
        <v>115</v>
      </c>
      <c r="G33" s="96" t="s">
        <v>58</v>
      </c>
      <c r="H33" s="96">
        <v>10</v>
      </c>
      <c r="I33" s="114"/>
      <c r="J33" s="69">
        <f t="shared" ref="J33:J38" si="2">I33:I87*H33:H87</f>
        <v>0</v>
      </c>
      <c r="K33" s="60" t="s">
        <v>94</v>
      </c>
      <c r="L33" s="41"/>
      <c r="M33" s="78"/>
    </row>
    <row r="34" spans="1:13" ht="15.75" thickBot="1" x14ac:dyDescent="0.3">
      <c r="A34" s="115" t="s">
        <v>32</v>
      </c>
      <c r="B34" s="133" t="s">
        <v>28</v>
      </c>
      <c r="C34" s="43" t="s">
        <v>56</v>
      </c>
      <c r="D34" s="98" t="s">
        <v>158</v>
      </c>
      <c r="E34" s="144"/>
      <c r="F34" s="101" t="s">
        <v>93</v>
      </c>
      <c r="G34" s="101" t="s">
        <v>58</v>
      </c>
      <c r="H34" s="101">
        <v>10</v>
      </c>
      <c r="I34" s="116"/>
      <c r="J34" s="69">
        <f t="shared" si="2"/>
        <v>0</v>
      </c>
      <c r="K34" s="57" t="s">
        <v>94</v>
      </c>
      <c r="L34" s="2"/>
      <c r="M34" s="101"/>
    </row>
    <row r="35" spans="1:13" ht="15.75" thickBot="1" x14ac:dyDescent="0.3">
      <c r="A35" s="5" t="s">
        <v>33</v>
      </c>
      <c r="B35" s="133" t="s">
        <v>29</v>
      </c>
      <c r="C35" s="15" t="s">
        <v>56</v>
      </c>
      <c r="D35" s="98" t="s">
        <v>159</v>
      </c>
      <c r="E35" s="144"/>
      <c r="F35" s="101" t="s">
        <v>93</v>
      </c>
      <c r="G35" s="101" t="s">
        <v>58</v>
      </c>
      <c r="H35" s="101">
        <v>10</v>
      </c>
      <c r="I35" s="116"/>
      <c r="J35" s="69">
        <f t="shared" si="2"/>
        <v>0</v>
      </c>
      <c r="K35" s="57" t="s">
        <v>94</v>
      </c>
      <c r="L35" s="2"/>
      <c r="M35" s="101"/>
    </row>
    <row r="36" spans="1:13" ht="15.75" thickBot="1" x14ac:dyDescent="0.3">
      <c r="A36" s="117" t="s">
        <v>34</v>
      </c>
      <c r="B36" s="133" t="s">
        <v>30</v>
      </c>
      <c r="C36" s="81" t="s">
        <v>56</v>
      </c>
      <c r="D36" s="95" t="s">
        <v>160</v>
      </c>
      <c r="E36" s="144"/>
      <c r="F36" s="94" t="s">
        <v>93</v>
      </c>
      <c r="G36" s="94" t="s">
        <v>58</v>
      </c>
      <c r="H36" s="94">
        <v>18</v>
      </c>
      <c r="I36" s="118"/>
      <c r="J36" s="38">
        <f t="shared" si="2"/>
        <v>0</v>
      </c>
      <c r="K36" s="82" t="s">
        <v>94</v>
      </c>
      <c r="L36" s="11"/>
      <c r="M36" s="79"/>
    </row>
    <row r="37" spans="1:13" ht="90.75" customHeight="1" thickBot="1" x14ac:dyDescent="0.3">
      <c r="A37" s="90" t="s">
        <v>35</v>
      </c>
      <c r="B37" s="133" t="s">
        <v>31</v>
      </c>
      <c r="C37" s="89" t="s">
        <v>56</v>
      </c>
      <c r="D37" s="98" t="s">
        <v>150</v>
      </c>
      <c r="E37" s="101" t="s">
        <v>149</v>
      </c>
      <c r="F37" s="101" t="s">
        <v>87</v>
      </c>
      <c r="G37" s="101" t="s">
        <v>58</v>
      </c>
      <c r="H37" s="101">
        <v>10</v>
      </c>
      <c r="I37" s="116"/>
      <c r="J37" s="71">
        <f t="shared" si="2"/>
        <v>0</v>
      </c>
      <c r="K37" s="57" t="s">
        <v>59</v>
      </c>
      <c r="L37" s="2"/>
      <c r="M37" s="101"/>
    </row>
    <row r="38" spans="1:13" ht="15.75" thickBot="1" x14ac:dyDescent="0.3">
      <c r="A38" s="119"/>
      <c r="B38" s="133" t="s">
        <v>32</v>
      </c>
      <c r="C38" s="91" t="s">
        <v>55</v>
      </c>
      <c r="D38" s="120" t="s">
        <v>164</v>
      </c>
      <c r="E38" s="101" t="s">
        <v>166</v>
      </c>
      <c r="F38" s="84" t="s">
        <v>163</v>
      </c>
      <c r="G38" s="101" t="s">
        <v>58</v>
      </c>
      <c r="H38" s="84">
        <v>6</v>
      </c>
      <c r="I38" s="121"/>
      <c r="J38" s="122">
        <f t="shared" si="2"/>
        <v>0</v>
      </c>
      <c r="K38" s="57" t="s">
        <v>59</v>
      </c>
      <c r="L38" s="87"/>
      <c r="M38" s="123"/>
    </row>
    <row r="39" spans="1:13" ht="33" customHeight="1" thickBot="1" x14ac:dyDescent="0.3">
      <c r="A39" s="117" t="s">
        <v>36</v>
      </c>
      <c r="B39" s="133" t="s">
        <v>33</v>
      </c>
      <c r="C39" s="83" t="s">
        <v>55</v>
      </c>
      <c r="D39" s="124" t="s">
        <v>98</v>
      </c>
      <c r="E39" s="136" t="s">
        <v>99</v>
      </c>
      <c r="F39" s="84" t="s">
        <v>73</v>
      </c>
      <c r="G39" s="84" t="s">
        <v>58</v>
      </c>
      <c r="H39" s="84">
        <v>10</v>
      </c>
      <c r="I39" s="85"/>
      <c r="J39" s="67">
        <f t="shared" ref="J39:J46" si="3">H39:H50*I39:I50</f>
        <v>0</v>
      </c>
      <c r="K39" s="86" t="s">
        <v>59</v>
      </c>
      <c r="L39" s="87"/>
      <c r="M39" s="88"/>
    </row>
    <row r="40" spans="1:13" ht="36" customHeight="1" thickBot="1" x14ac:dyDescent="0.3">
      <c r="A40" s="117" t="s">
        <v>37</v>
      </c>
      <c r="B40" s="133" t="s">
        <v>34</v>
      </c>
      <c r="C40" s="15" t="s">
        <v>55</v>
      </c>
      <c r="D40" s="125" t="s">
        <v>95</v>
      </c>
      <c r="E40" s="136"/>
      <c r="F40" s="101" t="s">
        <v>66</v>
      </c>
      <c r="G40" s="101" t="s">
        <v>58</v>
      </c>
      <c r="H40" s="101">
        <v>8</v>
      </c>
      <c r="I40" s="70"/>
      <c r="J40" s="69">
        <f t="shared" si="3"/>
        <v>0</v>
      </c>
      <c r="K40" s="57" t="s">
        <v>59</v>
      </c>
      <c r="L40" s="2"/>
      <c r="M40" s="75"/>
    </row>
    <row r="41" spans="1:13" ht="36" customHeight="1" thickBot="1" x14ac:dyDescent="0.3">
      <c r="A41" s="117" t="s">
        <v>129</v>
      </c>
      <c r="B41" s="133" t="s">
        <v>35</v>
      </c>
      <c r="C41" s="15" t="s">
        <v>55</v>
      </c>
      <c r="D41" s="125" t="s">
        <v>96</v>
      </c>
      <c r="E41" s="136"/>
      <c r="F41" s="101" t="s">
        <v>66</v>
      </c>
      <c r="G41" s="101" t="s">
        <v>58</v>
      </c>
      <c r="H41" s="101">
        <v>8</v>
      </c>
      <c r="I41" s="70"/>
      <c r="J41" s="69">
        <f t="shared" si="3"/>
        <v>0</v>
      </c>
      <c r="K41" s="57" t="s">
        <v>59</v>
      </c>
      <c r="L41" s="2"/>
      <c r="M41" s="75"/>
    </row>
    <row r="42" spans="1:13" ht="36.75" customHeight="1" thickBot="1" x14ac:dyDescent="0.3">
      <c r="A42" s="117" t="s">
        <v>130</v>
      </c>
      <c r="B42" s="133" t="s">
        <v>36</v>
      </c>
      <c r="C42" s="16" t="s">
        <v>55</v>
      </c>
      <c r="D42" s="126" t="s">
        <v>97</v>
      </c>
      <c r="E42" s="137"/>
      <c r="F42" s="102" t="s">
        <v>66</v>
      </c>
      <c r="G42" s="102" t="s">
        <v>58</v>
      </c>
      <c r="H42" s="102">
        <v>8</v>
      </c>
      <c r="I42" s="70"/>
      <c r="J42" s="69">
        <f t="shared" si="3"/>
        <v>0</v>
      </c>
      <c r="K42" s="58" t="s">
        <v>59</v>
      </c>
      <c r="L42" s="24"/>
      <c r="M42" s="76"/>
    </row>
    <row r="43" spans="1:13" ht="30.75" customHeight="1" thickBot="1" x14ac:dyDescent="0.3">
      <c r="A43" s="117"/>
      <c r="B43" s="133" t="s">
        <v>37</v>
      </c>
      <c r="C43" s="16" t="s">
        <v>55</v>
      </c>
      <c r="D43" s="127" t="s">
        <v>167</v>
      </c>
      <c r="E43" s="135" t="s">
        <v>168</v>
      </c>
      <c r="F43" s="102" t="s">
        <v>66</v>
      </c>
      <c r="G43" s="102" t="s">
        <v>58</v>
      </c>
      <c r="H43" s="97">
        <v>15</v>
      </c>
      <c r="I43" s="38"/>
      <c r="J43" s="69">
        <f t="shared" si="3"/>
        <v>0</v>
      </c>
      <c r="K43" s="61" t="s">
        <v>94</v>
      </c>
      <c r="L43" s="27"/>
      <c r="M43" s="77"/>
    </row>
    <row r="44" spans="1:13" ht="15.75" thickBot="1" x14ac:dyDescent="0.3">
      <c r="A44" s="117"/>
      <c r="B44" s="133" t="s">
        <v>129</v>
      </c>
      <c r="C44" s="16" t="s">
        <v>55</v>
      </c>
      <c r="D44" s="127" t="s">
        <v>169</v>
      </c>
      <c r="E44" s="136"/>
      <c r="F44" s="102" t="s">
        <v>66</v>
      </c>
      <c r="G44" s="102" t="s">
        <v>58</v>
      </c>
      <c r="H44" s="97">
        <v>15</v>
      </c>
      <c r="I44" s="38"/>
      <c r="J44" s="69">
        <f t="shared" si="3"/>
        <v>0</v>
      </c>
      <c r="K44" s="61" t="s">
        <v>94</v>
      </c>
      <c r="L44" s="27"/>
      <c r="M44" s="77"/>
    </row>
    <row r="45" spans="1:13" ht="15.75" thickBot="1" x14ac:dyDescent="0.3">
      <c r="A45" s="117"/>
      <c r="B45" s="133" t="s">
        <v>130</v>
      </c>
      <c r="C45" s="16" t="s">
        <v>55</v>
      </c>
      <c r="D45" s="127" t="s">
        <v>170</v>
      </c>
      <c r="E45" s="136"/>
      <c r="F45" s="102" t="s">
        <v>66</v>
      </c>
      <c r="G45" s="102" t="s">
        <v>58</v>
      </c>
      <c r="H45" s="97">
        <v>15</v>
      </c>
      <c r="I45" s="38"/>
      <c r="J45" s="69">
        <f t="shared" si="3"/>
        <v>0</v>
      </c>
      <c r="K45" s="61" t="s">
        <v>94</v>
      </c>
      <c r="L45" s="27"/>
      <c r="M45" s="77"/>
    </row>
    <row r="46" spans="1:13" ht="15.75" thickBot="1" x14ac:dyDescent="0.3">
      <c r="A46" s="117"/>
      <c r="B46" s="133" t="s">
        <v>131</v>
      </c>
      <c r="C46" s="16" t="s">
        <v>55</v>
      </c>
      <c r="D46" s="127" t="s">
        <v>171</v>
      </c>
      <c r="E46" s="137"/>
      <c r="F46" s="102" t="s">
        <v>66</v>
      </c>
      <c r="G46" s="102" t="s">
        <v>58</v>
      </c>
      <c r="H46" s="97">
        <v>15</v>
      </c>
      <c r="I46" s="38"/>
      <c r="J46" s="69">
        <f t="shared" si="3"/>
        <v>0</v>
      </c>
      <c r="K46" s="61" t="s">
        <v>94</v>
      </c>
      <c r="L46" s="27"/>
      <c r="M46" s="77"/>
    </row>
    <row r="47" spans="1:13" ht="15.75" thickBot="1" x14ac:dyDescent="0.3">
      <c r="A47" s="117" t="s">
        <v>131</v>
      </c>
      <c r="B47" s="133" t="s">
        <v>132</v>
      </c>
      <c r="C47" s="12" t="s">
        <v>55</v>
      </c>
      <c r="D47" s="128" t="s">
        <v>117</v>
      </c>
      <c r="E47" s="13" t="s">
        <v>116</v>
      </c>
      <c r="F47" s="13" t="s">
        <v>128</v>
      </c>
      <c r="G47" s="13" t="s">
        <v>58</v>
      </c>
      <c r="H47" s="13">
        <v>6</v>
      </c>
      <c r="I47" s="69"/>
      <c r="J47" s="69">
        <f>H47:H54*I47:I54</f>
        <v>0</v>
      </c>
      <c r="K47" s="55" t="s">
        <v>59</v>
      </c>
      <c r="L47" s="68"/>
      <c r="M47" s="73"/>
    </row>
    <row r="48" spans="1:13" ht="15.75" thickBot="1" x14ac:dyDescent="0.3">
      <c r="A48" s="117" t="s">
        <v>132</v>
      </c>
      <c r="B48" s="133" t="s">
        <v>38</v>
      </c>
      <c r="C48" s="12" t="s">
        <v>55</v>
      </c>
      <c r="D48" s="28" t="s">
        <v>172</v>
      </c>
      <c r="E48" s="13" t="s">
        <v>100</v>
      </c>
      <c r="F48" s="13" t="s">
        <v>75</v>
      </c>
      <c r="G48" s="13" t="s">
        <v>58</v>
      </c>
      <c r="H48" s="13">
        <v>2</v>
      </c>
      <c r="I48" s="69"/>
      <c r="J48" s="69">
        <f>H48:H55*I48:I55</f>
        <v>0</v>
      </c>
      <c r="K48" s="55" t="s">
        <v>59</v>
      </c>
      <c r="L48" s="68"/>
      <c r="M48" s="73"/>
    </row>
    <row r="49" spans="1:13" ht="63" customHeight="1" thickBot="1" x14ac:dyDescent="0.3">
      <c r="A49" s="117" t="s">
        <v>42</v>
      </c>
      <c r="B49" s="133" t="s">
        <v>39</v>
      </c>
      <c r="C49" s="12" t="s">
        <v>55</v>
      </c>
      <c r="D49" s="13" t="s">
        <v>101</v>
      </c>
      <c r="E49" s="18" t="s">
        <v>105</v>
      </c>
      <c r="F49" s="13" t="s">
        <v>57</v>
      </c>
      <c r="G49" s="13" t="s">
        <v>58</v>
      </c>
      <c r="H49" s="13">
        <v>5</v>
      </c>
      <c r="I49" s="69"/>
      <c r="J49" s="69">
        <f t="shared" ref="J49:J50" si="4">H49:H60*I49:I60</f>
        <v>0</v>
      </c>
      <c r="K49" s="55" t="s">
        <v>59</v>
      </c>
      <c r="L49" s="68"/>
      <c r="M49" s="73"/>
    </row>
    <row r="50" spans="1:13" ht="39.75" customHeight="1" thickBot="1" x14ac:dyDescent="0.3">
      <c r="A50" s="117" t="s">
        <v>43</v>
      </c>
      <c r="B50" s="133" t="s">
        <v>40</v>
      </c>
      <c r="C50" s="19" t="s">
        <v>55</v>
      </c>
      <c r="D50" s="97" t="s">
        <v>102</v>
      </c>
      <c r="E50" s="20" t="s">
        <v>104</v>
      </c>
      <c r="F50" s="97" t="s">
        <v>103</v>
      </c>
      <c r="G50" s="97" t="s">
        <v>58</v>
      </c>
      <c r="H50" s="97">
        <v>2</v>
      </c>
      <c r="I50" s="67"/>
      <c r="J50" s="69">
        <f t="shared" si="4"/>
        <v>0</v>
      </c>
      <c r="K50" s="61" t="s">
        <v>94</v>
      </c>
      <c r="L50" s="27"/>
      <c r="M50" s="77"/>
    </row>
    <row r="51" spans="1:13" ht="15.75" thickBot="1" x14ac:dyDescent="0.3">
      <c r="A51" s="117" t="s">
        <v>44</v>
      </c>
      <c r="B51" s="133" t="s">
        <v>41</v>
      </c>
      <c r="C51" s="14" t="s">
        <v>56</v>
      </c>
      <c r="D51" s="22" t="s">
        <v>142</v>
      </c>
      <c r="E51" s="143" t="s">
        <v>147</v>
      </c>
      <c r="F51" s="100" t="s">
        <v>66</v>
      </c>
      <c r="G51" s="100" t="s">
        <v>58</v>
      </c>
      <c r="H51" s="100">
        <v>4</v>
      </c>
      <c r="I51" s="70"/>
      <c r="J51" s="69">
        <f t="shared" ref="J51:J62" si="5">I51:I103*H51:H103</f>
        <v>0</v>
      </c>
      <c r="K51" s="56" t="s">
        <v>94</v>
      </c>
      <c r="L51" s="22"/>
      <c r="M51" s="74"/>
    </row>
    <row r="52" spans="1:13" ht="15.75" thickBot="1" x14ac:dyDescent="0.3">
      <c r="A52" s="117" t="s">
        <v>45</v>
      </c>
      <c r="B52" s="133" t="s">
        <v>42</v>
      </c>
      <c r="C52" s="43" t="s">
        <v>56</v>
      </c>
      <c r="D52" s="4" t="s">
        <v>143</v>
      </c>
      <c r="E52" s="144"/>
      <c r="F52" s="101" t="s">
        <v>139</v>
      </c>
      <c r="G52" s="101" t="s">
        <v>58</v>
      </c>
      <c r="H52" s="101">
        <v>3</v>
      </c>
      <c r="I52" s="70"/>
      <c r="J52" s="69">
        <f t="shared" si="5"/>
        <v>0</v>
      </c>
      <c r="K52" s="57" t="s">
        <v>94</v>
      </c>
      <c r="L52" s="4"/>
      <c r="M52" s="75"/>
    </row>
    <row r="53" spans="1:13" ht="15.75" thickBot="1" x14ac:dyDescent="0.3">
      <c r="A53" s="117" t="s">
        <v>46</v>
      </c>
      <c r="B53" s="133" t="s">
        <v>43</v>
      </c>
      <c r="C53" s="43" t="s">
        <v>56</v>
      </c>
      <c r="D53" s="4" t="s">
        <v>144</v>
      </c>
      <c r="E53" s="144"/>
      <c r="F53" s="101" t="s">
        <v>139</v>
      </c>
      <c r="G53" s="101" t="s">
        <v>58</v>
      </c>
      <c r="H53" s="101">
        <v>3</v>
      </c>
      <c r="I53" s="70"/>
      <c r="J53" s="69">
        <f t="shared" si="5"/>
        <v>0</v>
      </c>
      <c r="K53" s="57" t="s">
        <v>94</v>
      </c>
      <c r="L53" s="4"/>
      <c r="M53" s="75"/>
    </row>
    <row r="54" spans="1:13" ht="15.75" thickBot="1" x14ac:dyDescent="0.3">
      <c r="A54" s="117" t="s">
        <v>47</v>
      </c>
      <c r="B54" s="133" t="s">
        <v>44</v>
      </c>
      <c r="C54" s="15" t="s">
        <v>56</v>
      </c>
      <c r="D54" s="4" t="s">
        <v>145</v>
      </c>
      <c r="E54" s="144"/>
      <c r="F54" s="101" t="s">
        <v>139</v>
      </c>
      <c r="G54" s="101" t="s">
        <v>58</v>
      </c>
      <c r="H54" s="101">
        <v>3</v>
      </c>
      <c r="I54" s="70"/>
      <c r="J54" s="69">
        <f t="shared" si="5"/>
        <v>0</v>
      </c>
      <c r="K54" s="57" t="s">
        <v>94</v>
      </c>
      <c r="L54" s="4"/>
      <c r="M54" s="75"/>
    </row>
    <row r="55" spans="1:13" ht="15.75" thickBot="1" x14ac:dyDescent="0.3">
      <c r="A55" s="117" t="s">
        <v>48</v>
      </c>
      <c r="B55" s="133" t="s">
        <v>45</v>
      </c>
      <c r="C55" s="16" t="s">
        <v>56</v>
      </c>
      <c r="D55" s="23" t="s">
        <v>146</v>
      </c>
      <c r="E55" s="145"/>
      <c r="F55" s="102" t="s">
        <v>106</v>
      </c>
      <c r="G55" s="102" t="s">
        <v>58</v>
      </c>
      <c r="H55" s="102">
        <v>3</v>
      </c>
      <c r="I55" s="70"/>
      <c r="J55" s="69">
        <f t="shared" si="5"/>
        <v>0</v>
      </c>
      <c r="K55" s="58" t="s">
        <v>94</v>
      </c>
      <c r="L55" s="23"/>
      <c r="M55" s="76"/>
    </row>
    <row r="56" spans="1:13" ht="30.75" customHeight="1" thickBot="1" x14ac:dyDescent="0.3">
      <c r="A56" s="117" t="s">
        <v>49</v>
      </c>
      <c r="B56" s="133" t="s">
        <v>46</v>
      </c>
      <c r="C56" s="14" t="s">
        <v>56</v>
      </c>
      <c r="D56" s="7" t="s">
        <v>107</v>
      </c>
      <c r="E56" s="135" t="s">
        <v>112</v>
      </c>
      <c r="F56" s="96" t="s">
        <v>127</v>
      </c>
      <c r="G56" s="100" t="s">
        <v>58</v>
      </c>
      <c r="H56" s="100">
        <v>3</v>
      </c>
      <c r="I56" s="70"/>
      <c r="J56" s="69">
        <f t="shared" si="5"/>
        <v>0</v>
      </c>
      <c r="K56" s="56" t="s">
        <v>94</v>
      </c>
      <c r="L56" s="32"/>
      <c r="M56" s="74"/>
    </row>
    <row r="57" spans="1:13" ht="15.75" thickBot="1" x14ac:dyDescent="0.3">
      <c r="A57" s="117" t="s">
        <v>50</v>
      </c>
      <c r="B57" s="133" t="s">
        <v>47</v>
      </c>
      <c r="C57" s="15" t="s">
        <v>56</v>
      </c>
      <c r="D57" s="125" t="s">
        <v>108</v>
      </c>
      <c r="E57" s="136"/>
      <c r="F57" s="101" t="s">
        <v>127</v>
      </c>
      <c r="G57" s="101" t="s">
        <v>58</v>
      </c>
      <c r="H57" s="101">
        <v>3</v>
      </c>
      <c r="I57" s="70"/>
      <c r="J57" s="69">
        <f t="shared" si="5"/>
        <v>0</v>
      </c>
      <c r="K57" s="57" t="s">
        <v>94</v>
      </c>
      <c r="L57" s="2"/>
      <c r="M57" s="75"/>
    </row>
    <row r="58" spans="1:13" ht="15.75" thickBot="1" x14ac:dyDescent="0.3">
      <c r="A58" s="117" t="s">
        <v>51</v>
      </c>
      <c r="B58" s="133" t="s">
        <v>48</v>
      </c>
      <c r="C58" s="15" t="s">
        <v>56</v>
      </c>
      <c r="D58" s="125" t="s">
        <v>109</v>
      </c>
      <c r="E58" s="136"/>
      <c r="F58" s="101" t="s">
        <v>127</v>
      </c>
      <c r="G58" s="101" t="s">
        <v>58</v>
      </c>
      <c r="H58" s="101">
        <v>2</v>
      </c>
      <c r="I58" s="70"/>
      <c r="J58" s="69">
        <f t="shared" si="5"/>
        <v>0</v>
      </c>
      <c r="K58" s="57" t="s">
        <v>94</v>
      </c>
      <c r="L58" s="2"/>
      <c r="M58" s="75"/>
    </row>
    <row r="59" spans="1:13" ht="15.75" thickBot="1" x14ac:dyDescent="0.3">
      <c r="A59" s="117" t="s">
        <v>52</v>
      </c>
      <c r="B59" s="133" t="s">
        <v>49</v>
      </c>
      <c r="C59" s="15" t="s">
        <v>56</v>
      </c>
      <c r="D59" s="125" t="s">
        <v>110</v>
      </c>
      <c r="E59" s="136"/>
      <c r="F59" s="101" t="s">
        <v>127</v>
      </c>
      <c r="G59" s="101" t="s">
        <v>58</v>
      </c>
      <c r="H59" s="101">
        <v>2</v>
      </c>
      <c r="I59" s="70"/>
      <c r="J59" s="69">
        <f t="shared" si="5"/>
        <v>0</v>
      </c>
      <c r="K59" s="57" t="s">
        <v>94</v>
      </c>
      <c r="L59" s="2"/>
      <c r="M59" s="75"/>
    </row>
    <row r="60" spans="1:13" ht="15.75" thickBot="1" x14ac:dyDescent="0.3">
      <c r="A60" s="117" t="s">
        <v>53</v>
      </c>
      <c r="B60" s="133" t="s">
        <v>50</v>
      </c>
      <c r="C60" s="16" t="s">
        <v>56</v>
      </c>
      <c r="D60" s="126" t="s">
        <v>111</v>
      </c>
      <c r="E60" s="137"/>
      <c r="F60" s="97" t="s">
        <v>127</v>
      </c>
      <c r="G60" s="102" t="s">
        <v>58</v>
      </c>
      <c r="H60" s="24">
        <v>2</v>
      </c>
      <c r="I60" s="70"/>
      <c r="J60" s="69">
        <f t="shared" si="5"/>
        <v>0</v>
      </c>
      <c r="K60" s="58" t="s">
        <v>94</v>
      </c>
      <c r="L60" s="24"/>
      <c r="M60" s="76"/>
    </row>
    <row r="61" spans="1:13" ht="15.75" thickBot="1" x14ac:dyDescent="0.3">
      <c r="A61" s="117" t="s">
        <v>54</v>
      </c>
      <c r="B61" s="133" t="s">
        <v>51</v>
      </c>
      <c r="C61" s="19" t="s">
        <v>113</v>
      </c>
      <c r="D61" s="25">
        <v>337</v>
      </c>
      <c r="E61" s="26" t="s">
        <v>114</v>
      </c>
      <c r="F61" s="21"/>
      <c r="G61" s="97" t="s">
        <v>58</v>
      </c>
      <c r="H61" s="27">
        <v>1</v>
      </c>
      <c r="I61" s="39"/>
      <c r="J61" s="69">
        <f t="shared" si="5"/>
        <v>0</v>
      </c>
      <c r="K61" s="58" t="s">
        <v>94</v>
      </c>
      <c r="L61" s="27"/>
      <c r="M61" s="77"/>
    </row>
    <row r="62" spans="1:13" ht="41.25" customHeight="1" thickBot="1" x14ac:dyDescent="0.3">
      <c r="A62" s="117" t="s">
        <v>148</v>
      </c>
      <c r="B62" s="133" t="s">
        <v>52</v>
      </c>
      <c r="C62" s="12" t="s">
        <v>113</v>
      </c>
      <c r="D62" s="28" t="s">
        <v>126</v>
      </c>
      <c r="E62" s="17" t="s">
        <v>125</v>
      </c>
      <c r="F62" s="13"/>
      <c r="G62" s="13" t="s">
        <v>58</v>
      </c>
      <c r="H62" s="13">
        <v>9</v>
      </c>
      <c r="I62" s="69"/>
      <c r="J62" s="69">
        <f t="shared" si="5"/>
        <v>0</v>
      </c>
      <c r="K62" s="58" t="s">
        <v>94</v>
      </c>
      <c r="L62" s="68"/>
      <c r="M62" s="73"/>
    </row>
    <row r="63" spans="1:13" x14ac:dyDescent="0.25">
      <c r="A63" s="129"/>
      <c r="B63" s="134"/>
      <c r="C63" s="92"/>
      <c r="D63" s="130"/>
      <c r="E63" s="1"/>
      <c r="F63" s="72"/>
      <c r="G63" s="72"/>
      <c r="H63" s="72"/>
      <c r="I63" s="62"/>
      <c r="K63" s="131"/>
      <c r="L63" s="92"/>
    </row>
    <row r="64" spans="1:13" x14ac:dyDescent="0.25">
      <c r="C64" s="92"/>
      <c r="D64" s="130"/>
      <c r="E64" s="1"/>
      <c r="F64" s="72"/>
      <c r="G64" s="72"/>
      <c r="H64" s="72"/>
      <c r="I64" s="62"/>
      <c r="K64" s="131"/>
      <c r="L64" s="92"/>
    </row>
    <row r="65" spans="3:12" x14ac:dyDescent="0.25">
      <c r="J65" s="63"/>
      <c r="L65" s="92"/>
    </row>
    <row r="66" spans="3:12" ht="15.75" x14ac:dyDescent="0.25">
      <c r="F66" s="132"/>
      <c r="G66" s="132"/>
      <c r="H66" s="146" t="s">
        <v>135</v>
      </c>
      <c r="I66" s="147"/>
      <c r="J66" s="64">
        <f>SUM(J14:J65)</f>
        <v>0</v>
      </c>
      <c r="L66" s="92"/>
    </row>
    <row r="67" spans="3:12" ht="15.75" x14ac:dyDescent="0.25">
      <c r="H67" s="5"/>
      <c r="I67" s="42" t="s">
        <v>137</v>
      </c>
      <c r="J67" s="65">
        <f>J66*25%</f>
        <v>0</v>
      </c>
      <c r="L67" s="92"/>
    </row>
    <row r="68" spans="3:12" ht="15.75" x14ac:dyDescent="0.25">
      <c r="H68" s="138" t="s">
        <v>141</v>
      </c>
      <c r="I68" s="139"/>
      <c r="J68" s="64">
        <f>SUM(J66:J67)</f>
        <v>0</v>
      </c>
      <c r="L68" s="92"/>
    </row>
    <row r="69" spans="3:12" x14ac:dyDescent="0.25">
      <c r="L69" s="92"/>
    </row>
    <row r="70" spans="3:12" x14ac:dyDescent="0.25">
      <c r="C70" s="140" t="s">
        <v>133</v>
      </c>
      <c r="D70" s="140"/>
      <c r="E70" s="140"/>
      <c r="F70" s="140"/>
      <c r="G70" s="140"/>
      <c r="H70" s="140"/>
      <c r="I70" s="140"/>
      <c r="J70" s="140"/>
      <c r="L70" s="92"/>
    </row>
    <row r="71" spans="3:12" x14ac:dyDescent="0.25">
      <c r="L71" s="92"/>
    </row>
  </sheetData>
  <mergeCells count="14">
    <mergeCell ref="C9:F10"/>
    <mergeCell ref="E15:E18"/>
    <mergeCell ref="E19:E20"/>
    <mergeCell ref="E21:E24"/>
    <mergeCell ref="E29:E30"/>
    <mergeCell ref="E56:E60"/>
    <mergeCell ref="H68:I68"/>
    <mergeCell ref="C70:J70"/>
    <mergeCell ref="E31:E32"/>
    <mergeCell ref="E33:E36"/>
    <mergeCell ref="E39:E42"/>
    <mergeCell ref="E51:E55"/>
    <mergeCell ref="E43:E46"/>
    <mergeCell ref="H66:I66"/>
  </mergeCells>
  <phoneticPr fontId="10" type="noConversion"/>
  <pageMargins left="0.7" right="0.7" top="0.75" bottom="0.75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VODNE USLUGE</vt:lpstr>
      <vt:lpstr>List2</vt:lpstr>
      <vt:lpstr>List3</vt:lpstr>
    </vt:vector>
  </TitlesOfParts>
  <Company>KOMUNALAC Dd.o.o.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</dc:creator>
  <cp:lastModifiedBy>Nabava-VBrlecic</cp:lastModifiedBy>
  <cp:lastPrinted>2018-07-11T07:19:34Z</cp:lastPrinted>
  <dcterms:created xsi:type="dcterms:W3CDTF">2017-05-30T10:13:20Z</dcterms:created>
  <dcterms:modified xsi:type="dcterms:W3CDTF">2019-10-14T06:14:34Z</dcterms:modified>
</cp:coreProperties>
</file>