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livalo\Desktop\Revizija\Nova mapa\"/>
    </mc:Choice>
  </mc:AlternateContent>
  <bookViews>
    <workbookView xWindow="0" yWindow="0" windowWidth="24000" windowHeight="9735"/>
  </bookViews>
  <sheets>
    <sheet name="Rpt_PlanNabave" sheetId="1" r:id="rId1"/>
  </sheets>
  <definedNames>
    <definedName name="_xlnm.Print_Titles" localSheetId="0">Rpt_PlanNabave!$1:$5</definedName>
  </definedNames>
  <calcPr calcId="152511"/>
</workbook>
</file>

<file path=xl/calcChain.xml><?xml version="1.0" encoding="utf-8"?>
<calcChain xmlns="http://schemas.openxmlformats.org/spreadsheetml/2006/main">
  <c r="G56" i="1" l="1"/>
  <c r="G55" i="1"/>
  <c r="G57" i="1" s="1"/>
  <c r="G54" i="1"/>
</calcChain>
</file>

<file path=xl/sharedStrings.xml><?xml version="1.0" encoding="utf-8"?>
<sst xmlns="http://schemas.openxmlformats.org/spreadsheetml/2006/main" count="446" uniqueCount="176">
  <si>
    <t>Naziv naručitelja: Vodne usluge d.o.o., Bjelovar</t>
  </si>
  <si>
    <t>Godina: 2020</t>
  </si>
  <si>
    <t>Rbr</t>
  </si>
  <si>
    <t>Evidencijski broj nabave</t>
  </si>
  <si>
    <t>Predmet nabave</t>
  </si>
  <si>
    <t>Brojčana oznaka predmeta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</si>
  <si>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</si>
  <si>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</si>
  <si>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</si>
  <si>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</si>
  <si>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</si>
  <si>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</si>
  <si>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</si>
  <si>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</si>
  <si>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</si>
  <si>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</si>
  <si>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</si>
  <si>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</si>
  <si>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3011-16-2-2019/V</t>
  </si>
  <si>
    <t>Poboljšanje vodnokomunalne infrastrukture anglomeracije Bjelovar -Nadzor radova EN 2.1.11-0046</t>
  </si>
  <si>
    <t>71521000-6</t>
  </si>
  <si>
    <t>Otvoreni postupak</t>
  </si>
  <si>
    <t/>
  </si>
  <si>
    <t>NE</t>
  </si>
  <si>
    <t>Ugovor</t>
  </si>
  <si>
    <t>siječanj 2020</t>
  </si>
  <si>
    <t>47 mjeseci</t>
  </si>
  <si>
    <t>DODATNI CPV 7131000-4 , 71521000-6</t>
  </si>
  <si>
    <t>3011-16-3-2019/V</t>
  </si>
  <si>
    <t>Poboljšanje vodnokomunalne infrastrukture anglomeracije Bjelovar- Usluga nabave opreme EN-2.1.11-0046</t>
  </si>
  <si>
    <t xml:space="preserve">34133100-9 </t>
  </si>
  <si>
    <t>DA</t>
  </si>
  <si>
    <t>DODATNI CPV 43262100-8 , 32234000-2 , 34100000-8 , 42122000-0 , 38221000-0</t>
  </si>
  <si>
    <t>3011-16-1-2020/V</t>
  </si>
  <si>
    <t>Poboljšanje vodnokomunalne infrastrukture anglomeracije Bjelovar- Izgradnja uređaja za pročišćavanje otpadnih voda EN  2.1.11-0046</t>
  </si>
  <si>
    <t>45252100-9</t>
  </si>
  <si>
    <t>ožujak 2020</t>
  </si>
  <si>
    <t>DODATNI CPV 45252130-8 , 71320000-7</t>
  </si>
  <si>
    <t>Izmijenjena</t>
  </si>
  <si>
    <t>3011-14-12-2019/V</t>
  </si>
  <si>
    <t>Usluge provedbe mjera vidljivosti i promidžbe za projekt- Poboljšanje vodnokomunalne infrastrukture anglomeracije Bjelovar   EN  2.1.11-0046</t>
  </si>
  <si>
    <t>79341000-6</t>
  </si>
  <si>
    <t xml:space="preserve">DODATNI CPV 79342000-3 , 79413000-2 , 79416000-3 , 22462000-6
</t>
  </si>
  <si>
    <t>3011-14-2-2019/V</t>
  </si>
  <si>
    <t>Usluga upravljanja projektom-Poboljšanje vodnokomunalne infrastrukture anglomeracije Bjelovar   EN  2.1.11-0046</t>
  </si>
  <si>
    <t>71310000-4</t>
  </si>
  <si>
    <t>DODATNI CPV 72224000-1 , 71541000-2
Upisana je kriva procijenjena vrijednost</t>
  </si>
  <si>
    <t>3011-14-6-2019/V</t>
  </si>
  <si>
    <t>Čuvanje imovine</t>
  </si>
  <si>
    <t>79700000-1</t>
  </si>
  <si>
    <t>12 mjeseci</t>
  </si>
  <si>
    <t>3011-14-2-2020/V</t>
  </si>
  <si>
    <t>Rekonstrukcija vodovodne mreže  (F. Supila, P. Preradovića, A. Starčevića)</t>
  </si>
  <si>
    <t>45231300-8</t>
  </si>
  <si>
    <t>listopad 2020</t>
  </si>
  <si>
    <t>150 dana</t>
  </si>
  <si>
    <t>IZMJENA JE IZVRŠENA ZBOG SMANJENJA OPSEGA RADOVA</t>
  </si>
  <si>
    <t>Rekonstrukcija vodovodne mreže  (F. Supila, P. Preradovića, A. Starčevića, A. K. Miošića)</t>
  </si>
  <si>
    <t>90 dana</t>
  </si>
  <si>
    <t>BN-4-2020/V</t>
  </si>
  <si>
    <t>Nadzor nad izvođenjem radova rekonstrukcije vodovoda</t>
  </si>
  <si>
    <t>71247000-1</t>
  </si>
  <si>
    <t>Postupak jednostavne nabave</t>
  </si>
  <si>
    <t>BN-5-2020/V</t>
  </si>
  <si>
    <t>Nabava vodomjera za daljinsko očitanje</t>
  </si>
  <si>
    <t xml:space="preserve">38421100-3 </t>
  </si>
  <si>
    <t>rujan 2020</t>
  </si>
  <si>
    <t>60 dana</t>
  </si>
  <si>
    <t>3011-14-3-2020/V</t>
  </si>
  <si>
    <t>Izgradnja javnog sustava odvodnje Vlahe Bukovca</t>
  </si>
  <si>
    <t>studeni 2020</t>
  </si>
  <si>
    <t>120 dana</t>
  </si>
  <si>
    <t>3011-14-4-2020/V</t>
  </si>
  <si>
    <t>Izgradnja javnog sustava odvodnje CS i tlačni cjevovod Doline</t>
  </si>
  <si>
    <t>3011-14-1-2020/V</t>
  </si>
  <si>
    <t>Stroj za zemljane radove-kombinirka,nova,nekorištena</t>
  </si>
  <si>
    <t xml:space="preserve">43262100-8 </t>
  </si>
  <si>
    <t>BN-6-2020/V</t>
  </si>
  <si>
    <t>Nabava osobnog vozila</t>
  </si>
  <si>
    <t xml:space="preserve">34113200-4 </t>
  </si>
  <si>
    <t>Postupak proveden zajedno sa Komunalcem d.o.o. pod brojem 3011-14-2-2020/K</t>
  </si>
  <si>
    <t>BN-7-2019/V</t>
  </si>
  <si>
    <t>Nabava i ugradnja crpki na CS 1</t>
  </si>
  <si>
    <t xml:space="preserve">42122130-0 </t>
  </si>
  <si>
    <t>srpanj 2020</t>
  </si>
  <si>
    <t>30 dana</t>
  </si>
  <si>
    <t>BN-8-2020/V</t>
  </si>
  <si>
    <t>Mazivo</t>
  </si>
  <si>
    <t xml:space="preserve">09211100-2 </t>
  </si>
  <si>
    <t>BN-9-2020/V</t>
  </si>
  <si>
    <t>Uredski materijal</t>
  </si>
  <si>
    <t xml:space="preserve">22800000-8 </t>
  </si>
  <si>
    <t>lipanj 2020</t>
  </si>
  <si>
    <t>Provodi se zajednička nabav sa Komunalcem d.o.o.</t>
  </si>
  <si>
    <t>3011-14-5-2020/V</t>
  </si>
  <si>
    <t>Električna energija</t>
  </si>
  <si>
    <t xml:space="preserve">09310000-5 </t>
  </si>
  <si>
    <t>BN-10-2020/V</t>
  </si>
  <si>
    <t>Gorivo za osobna vozila</t>
  </si>
  <si>
    <t xml:space="preserve">09132000-3 </t>
  </si>
  <si>
    <t>prosinac 2020</t>
  </si>
  <si>
    <t>3011-14-6-2020/V</t>
  </si>
  <si>
    <t>Gorivo za teretna vozila</t>
  </si>
  <si>
    <t xml:space="preserve">09134200-9 </t>
  </si>
  <si>
    <t>BN-11-2020/V</t>
  </si>
  <si>
    <t>Odjeća radna i rukavice</t>
  </si>
  <si>
    <t xml:space="preserve">18110000-3 </t>
  </si>
  <si>
    <t>BN-12-2020/V</t>
  </si>
  <si>
    <t>Radna obuća</t>
  </si>
  <si>
    <t xml:space="preserve">18830000-6 </t>
  </si>
  <si>
    <t>BN-13-2020/V</t>
  </si>
  <si>
    <t>Gume za vozila</t>
  </si>
  <si>
    <t xml:space="preserve">34350000-5 </t>
  </si>
  <si>
    <t>3011-14-7-2020/V</t>
  </si>
  <si>
    <t>Poštanske usluge</t>
  </si>
  <si>
    <t>64100000-7</t>
  </si>
  <si>
    <t>3011-14-8-2020/V</t>
  </si>
  <si>
    <t>Usluge osiguranja</t>
  </si>
  <si>
    <t>66510000-8</t>
  </si>
  <si>
    <t>BN-2-2020/V</t>
  </si>
  <si>
    <t>Građevinski materijal</t>
  </si>
  <si>
    <t xml:space="preserve">44110000-4 </t>
  </si>
  <si>
    <t>veljača 2020</t>
  </si>
  <si>
    <t>BN-14-2020/V</t>
  </si>
  <si>
    <t>Servisiranje i održavanje vodomjera</t>
  </si>
  <si>
    <t>50411100-0</t>
  </si>
  <si>
    <t>BN-15-2020/V</t>
  </si>
  <si>
    <t>Nabava polielektrolita za uguščivanje i centrifugiranje mulja</t>
  </si>
  <si>
    <t xml:space="preserve">24962000-5 </t>
  </si>
  <si>
    <t>kolovoz 2020</t>
  </si>
  <si>
    <t>BN-16-2020/V</t>
  </si>
  <si>
    <t>Štampani obrasci</t>
  </si>
  <si>
    <t>travanj 2020</t>
  </si>
  <si>
    <t>BN-17-2020/V</t>
  </si>
  <si>
    <t>Toneri i tinte</t>
  </si>
  <si>
    <t>30125110-5</t>
  </si>
  <si>
    <t>BN-18-2020/V</t>
  </si>
  <si>
    <t>Nabava drobljenog kamena</t>
  </si>
  <si>
    <t xml:space="preserve">14212200-2 </t>
  </si>
  <si>
    <t>Travanj</t>
  </si>
  <si>
    <t>Dodana</t>
  </si>
  <si>
    <t>BN-19-2020/V</t>
  </si>
  <si>
    <t>Asfaltna masa sa ugradnjom za investicijsko održavanje</t>
  </si>
  <si>
    <t>45233222-1</t>
  </si>
  <si>
    <t>travanj</t>
  </si>
  <si>
    <t>BN-20-2020/V</t>
  </si>
  <si>
    <t>Nabava usluga revizije</t>
  </si>
  <si>
    <t>79212100-4</t>
  </si>
  <si>
    <t>lipanj 2021</t>
  </si>
  <si>
    <t>Provodi se zajednička nabava s tvrtkom Komunalac d.o.o.</t>
  </si>
  <si>
    <t>3011-14-9-2020/V</t>
  </si>
  <si>
    <t>NABAVA MATERIJALA ZA ODRŽAVANJE VODOVODNE I KANALIZACIJSKE INFRASTRUKTURE U GRADU BJELOVARU</t>
  </si>
  <si>
    <t xml:space="preserve">44115210-4 </t>
  </si>
  <si>
    <t>Okvirni sporazum</t>
  </si>
  <si>
    <t>prosinac 2022</t>
  </si>
  <si>
    <t>BN-22-2020/V</t>
  </si>
  <si>
    <t>Nabava usluge Dezinsekcije i deratizacije</t>
  </si>
  <si>
    <t>90923000-3</t>
  </si>
  <si>
    <t>studeni 2022</t>
  </si>
  <si>
    <t>Provodi se zajednička nabava s Komunalac d.o.o.</t>
  </si>
  <si>
    <t>bn-21-2020/V</t>
  </si>
  <si>
    <t>Popravak dubinske crpke „SAER“, tip SPC252, broj: 32313125, elektromotor „SAER“ tip: MS201-125, broj 12004386, 92kW</t>
  </si>
  <si>
    <t xml:space="preserve">45317100-3 </t>
  </si>
  <si>
    <t>BN-23-2020/V</t>
  </si>
  <si>
    <t>Popravak dubinske crpke PN104-4+M8-99-2, , 90kW , broj 13363118</t>
  </si>
  <si>
    <t xml:space="preserve">42122000-0 </t>
  </si>
  <si>
    <t>zasebna nabava zbog izvanrednog kvara</t>
  </si>
  <si>
    <t>3011-14-10-2020/V</t>
  </si>
  <si>
    <t>Usluga prijevoza , zbrinjavanja ili oporabe dehidriranog mulja</t>
  </si>
  <si>
    <t>90513900-5</t>
  </si>
  <si>
    <t>SIJEČANJ 2022</t>
  </si>
  <si>
    <t>Roba</t>
  </si>
  <si>
    <t>Usluge</t>
  </si>
  <si>
    <t>Radovi</t>
  </si>
  <si>
    <t>Ukupno</t>
  </si>
  <si>
    <t>PLAN NABAVE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</si>
</sst>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A]#,##0.00;\-\ #,##0.00"/>
    <numFmt numFmtId="165" formatCode="[$-1041A]dd\.mm\.yyyy"/>
    <numFmt numFmtId="166" formatCode="#,##0.00_ ;\-#,##0.00\ 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1" fillId="0" borderId="0" xfId="0" applyFont="1" applyFill="1" applyBorder="1"/>
    <xf numFmtId="0" fontId="4" fillId="2" borderId="1" xfId="1" applyNumberFormat="1" applyFont="1" applyFill="1" applyBorder="1" applyAlignment="1">
      <alignment horizontal="center"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  <xf numFmtId="165" fontId="5" fillId="0" borderId="1" xfId="1" applyNumberFormat="1" applyFont="1" applyFill="1" applyBorder="1" applyAlignment="1">
      <alignment horizontal="center" vertical="top" wrapText="1" readingOrder="1"/>
    </xf>
    <xf numFmtId="0" fontId="5" fillId="4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horizontal="center"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4" borderId="1" xfId="1" applyNumberFormat="1" applyFont="1" applyFill="1" applyBorder="1" applyAlignment="1">
      <alignment horizontal="center" vertical="top" wrapText="1" readingOrder="1"/>
    </xf>
    <xf numFmtId="0" fontId="5" fillId="5" borderId="1" xfId="1" applyNumberFormat="1" applyFont="1" applyFill="1" applyBorder="1" applyAlignment="1">
      <alignment vertical="top" wrapText="1" readingOrder="1"/>
    </xf>
    <xf numFmtId="0" fontId="5" fillId="5" borderId="1" xfId="1" applyNumberFormat="1" applyFont="1" applyFill="1" applyBorder="1" applyAlignment="1">
      <alignment horizontal="center"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  <xf numFmtId="165" fontId="5" fillId="5" borderId="1" xfId="1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5" fillId="5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vertical="top" wrapText="1" readingOrder="1"/>
    </xf>
    <xf numFmtId="0" fontId="1" fillId="3" borderId="4" xfId="1" applyNumberFormat="1" applyFont="1" applyFill="1" applyBorder="1" applyAlignment="1">
      <alignment vertical="top" wrapText="1"/>
    </xf>
    <xf numFmtId="0" fontId="5" fillId="4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2" borderId="1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tabSelected="1" workbookViewId="0">
      <pane ySplit="5" topLeftCell="A6" activePane="bottomLeft" state="frozen"/>
      <selection pane="bottomLeft" activeCell="E3" sqref="E3:R3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20.140625" customWidth="1"/>
    <col min="19" max="19" width="0.140625" customWidth="1"/>
    <col min="20" max="20" width="1.28515625" customWidth="1"/>
    <col min="21" max="21" width="9.5703125" customWidth="1"/>
    <col min="22" max="22" width="0" hidden="1" customWidth="1"/>
  </cols>
  <sheetData>
    <row r="1" spans="2:21" ht="9.6" customHeight="1" x14ac:dyDescent="0.25"/>
    <row r="2" spans="2:21" ht="3.4" customHeight="1" x14ac:dyDescent="0.25">
      <c r="B2" s="26"/>
      <c r="C2" s="26"/>
      <c r="D2" s="26"/>
    </row>
    <row r="3" spans="2:21" ht="17.100000000000001" customHeight="1" x14ac:dyDescent="0.25">
      <c r="B3" s="26"/>
      <c r="C3" s="26"/>
      <c r="D3" s="26"/>
      <c r="E3" s="27" t="s">
        <v>175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1" ht="0.4" customHeight="1" x14ac:dyDescent="0.25">
      <c r="B4" s="26"/>
      <c r="C4" s="26"/>
      <c r="D4" s="26"/>
    </row>
    <row r="5" spans="2:21" ht="6.75" customHeight="1" x14ac:dyDescent="0.25"/>
    <row r="6" spans="2:21" ht="6.6" customHeight="1" x14ac:dyDescent="0.25"/>
    <row r="7" spans="2:21" ht="17.100000000000001" customHeight="1" x14ac:dyDescent="0.25">
      <c r="C7" s="28" t="s">
        <v>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21" ht="3.95" customHeight="1" x14ac:dyDescent="0.25"/>
    <row r="9" spans="2:21" ht="17.100000000000001" customHeight="1" x14ac:dyDescent="0.25">
      <c r="C9" s="28" t="s">
        <v>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2:21" ht="5.0999999999999996" customHeight="1" x14ac:dyDescent="0.25"/>
    <row r="11" spans="2:21" ht="78.75" x14ac:dyDescent="0.25">
      <c r="C11" s="1" t="s">
        <v>2</v>
      </c>
      <c r="D11" s="29" t="s">
        <v>3</v>
      </c>
      <c r="E11" s="20"/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29" t="s">
        <v>16</v>
      </c>
      <c r="S11" s="21"/>
      <c r="T11" s="20"/>
      <c r="U11" s="1" t="s">
        <v>17</v>
      </c>
    </row>
    <row r="12" spans="2:21" ht="68.25" x14ac:dyDescent="0.25">
      <c r="C12" s="2">
        <v>1</v>
      </c>
      <c r="D12" s="25" t="s">
        <v>18</v>
      </c>
      <c r="E12" s="20"/>
      <c r="F12" s="3" t="s">
        <v>19</v>
      </c>
      <c r="G12" s="4" t="s">
        <v>20</v>
      </c>
      <c r="H12" s="5">
        <v>6625000</v>
      </c>
      <c r="I12" s="3" t="s">
        <v>21</v>
      </c>
      <c r="J12" s="3" t="s">
        <v>22</v>
      </c>
      <c r="K12" s="4" t="s">
        <v>23</v>
      </c>
      <c r="L12" s="3" t="s">
        <v>24</v>
      </c>
      <c r="M12" s="4"/>
      <c r="N12" s="3" t="s">
        <v>25</v>
      </c>
      <c r="O12" s="3" t="s">
        <v>26</v>
      </c>
      <c r="P12" s="6">
        <v>43937.419257754598</v>
      </c>
      <c r="Q12" s="4"/>
      <c r="R12" s="25" t="s">
        <v>27</v>
      </c>
      <c r="S12" s="21"/>
      <c r="T12" s="20"/>
      <c r="U12" s="3" t="s">
        <v>22</v>
      </c>
    </row>
    <row r="13" spans="2:21" ht="68.25" x14ac:dyDescent="0.25">
      <c r="C13" s="2">
        <v>2</v>
      </c>
      <c r="D13" s="25" t="s">
        <v>28</v>
      </c>
      <c r="E13" s="20"/>
      <c r="F13" s="3" t="s">
        <v>29</v>
      </c>
      <c r="G13" s="4" t="s">
        <v>30</v>
      </c>
      <c r="H13" s="5">
        <v>12625000</v>
      </c>
      <c r="I13" s="3" t="s">
        <v>21</v>
      </c>
      <c r="J13" s="3" t="s">
        <v>22</v>
      </c>
      <c r="K13" s="4" t="s">
        <v>31</v>
      </c>
      <c r="L13" s="3" t="s">
        <v>24</v>
      </c>
      <c r="M13" s="4"/>
      <c r="N13" s="3" t="s">
        <v>25</v>
      </c>
      <c r="O13" s="3" t="s">
        <v>26</v>
      </c>
      <c r="P13" s="6">
        <v>43937.419257754598</v>
      </c>
      <c r="Q13" s="4"/>
      <c r="R13" s="25" t="s">
        <v>32</v>
      </c>
      <c r="S13" s="21"/>
      <c r="T13" s="20"/>
      <c r="U13" s="3" t="s">
        <v>22</v>
      </c>
    </row>
    <row r="14" spans="2:21" ht="87.75" x14ac:dyDescent="0.25">
      <c r="C14" s="22">
        <v>3</v>
      </c>
      <c r="D14" s="25" t="s">
        <v>33</v>
      </c>
      <c r="E14" s="20"/>
      <c r="F14" s="3" t="s">
        <v>34</v>
      </c>
      <c r="G14" s="4" t="s">
        <v>35</v>
      </c>
      <c r="H14" s="5">
        <v>112195000</v>
      </c>
      <c r="I14" s="3" t="s">
        <v>21</v>
      </c>
      <c r="J14" s="3"/>
      <c r="K14" s="4" t="s">
        <v>23</v>
      </c>
      <c r="L14" s="3" t="s">
        <v>24</v>
      </c>
      <c r="M14" s="4"/>
      <c r="N14" s="3" t="s">
        <v>36</v>
      </c>
      <c r="O14" s="3" t="s">
        <v>26</v>
      </c>
      <c r="P14" s="6">
        <v>43942.368328391203</v>
      </c>
      <c r="Q14" s="4"/>
      <c r="R14" s="25" t="s">
        <v>37</v>
      </c>
      <c r="S14" s="21"/>
      <c r="T14" s="20"/>
      <c r="U14" s="3" t="s">
        <v>38</v>
      </c>
    </row>
    <row r="15" spans="2:21" ht="87.75" x14ac:dyDescent="0.25">
      <c r="C15" s="23"/>
      <c r="D15" s="24" t="s">
        <v>33</v>
      </c>
      <c r="E15" s="20"/>
      <c r="F15" s="7" t="s">
        <v>34</v>
      </c>
      <c r="G15" s="8" t="s">
        <v>35</v>
      </c>
      <c r="H15" s="9">
        <v>112950000</v>
      </c>
      <c r="I15" s="7" t="s">
        <v>21</v>
      </c>
      <c r="J15" s="7" t="s">
        <v>22</v>
      </c>
      <c r="K15" s="8" t="s">
        <v>23</v>
      </c>
      <c r="L15" s="7" t="s">
        <v>24</v>
      </c>
      <c r="M15" s="8"/>
      <c r="N15" s="7" t="s">
        <v>36</v>
      </c>
      <c r="O15" s="7" t="s">
        <v>26</v>
      </c>
      <c r="P15" s="10">
        <v>43937.419257754598</v>
      </c>
      <c r="Q15" s="10">
        <v>43942.368328391203</v>
      </c>
      <c r="R15" s="24" t="s">
        <v>37</v>
      </c>
      <c r="S15" s="21"/>
      <c r="T15" s="20"/>
      <c r="U15" s="7" t="s">
        <v>22</v>
      </c>
    </row>
    <row r="16" spans="2:21" ht="87.75" x14ac:dyDescent="0.25">
      <c r="C16" s="2">
        <v>4</v>
      </c>
      <c r="D16" s="19" t="s">
        <v>39</v>
      </c>
      <c r="E16" s="20"/>
      <c r="F16" s="11" t="s">
        <v>40</v>
      </c>
      <c r="G16" s="12" t="s">
        <v>41</v>
      </c>
      <c r="H16" s="13">
        <v>849250</v>
      </c>
      <c r="I16" s="11" t="s">
        <v>21</v>
      </c>
      <c r="J16" s="11" t="s">
        <v>22</v>
      </c>
      <c r="K16" s="12" t="s">
        <v>23</v>
      </c>
      <c r="L16" s="11" t="s">
        <v>24</v>
      </c>
      <c r="M16" s="12"/>
      <c r="N16" s="11" t="s">
        <v>25</v>
      </c>
      <c r="O16" s="11" t="s">
        <v>26</v>
      </c>
      <c r="P16" s="14">
        <v>43937.419257754598</v>
      </c>
      <c r="Q16" s="12"/>
      <c r="R16" s="19" t="s">
        <v>42</v>
      </c>
      <c r="S16" s="21"/>
      <c r="T16" s="20"/>
      <c r="U16" s="11" t="s">
        <v>22</v>
      </c>
    </row>
    <row r="17" spans="3:21" ht="78" x14ac:dyDescent="0.25">
      <c r="C17" s="2">
        <v>5</v>
      </c>
      <c r="D17" s="19" t="s">
        <v>43</v>
      </c>
      <c r="E17" s="20"/>
      <c r="F17" s="11" t="s">
        <v>44</v>
      </c>
      <c r="G17" s="12" t="s">
        <v>45</v>
      </c>
      <c r="H17" s="13">
        <v>2538000</v>
      </c>
      <c r="I17" s="11" t="s">
        <v>21</v>
      </c>
      <c r="J17" s="11" t="s">
        <v>22</v>
      </c>
      <c r="K17" s="12" t="s">
        <v>23</v>
      </c>
      <c r="L17" s="11" t="s">
        <v>24</v>
      </c>
      <c r="M17" s="12"/>
      <c r="N17" s="11" t="s">
        <v>25</v>
      </c>
      <c r="O17" s="11" t="s">
        <v>26</v>
      </c>
      <c r="P17" s="14">
        <v>43937.419257754598</v>
      </c>
      <c r="Q17" s="12"/>
      <c r="R17" s="19" t="s">
        <v>46</v>
      </c>
      <c r="S17" s="21"/>
      <c r="T17" s="20"/>
      <c r="U17" s="11" t="s">
        <v>22</v>
      </c>
    </row>
    <row r="18" spans="3:21" x14ac:dyDescent="0.25">
      <c r="C18" s="2">
        <v>6</v>
      </c>
      <c r="D18" s="19" t="s">
        <v>47</v>
      </c>
      <c r="E18" s="20"/>
      <c r="F18" s="11" t="s">
        <v>48</v>
      </c>
      <c r="G18" s="12" t="s">
        <v>49</v>
      </c>
      <c r="H18" s="13">
        <v>323500</v>
      </c>
      <c r="I18" s="11" t="s">
        <v>21</v>
      </c>
      <c r="J18" s="11" t="s">
        <v>22</v>
      </c>
      <c r="K18" s="12" t="s">
        <v>23</v>
      </c>
      <c r="L18" s="11" t="s">
        <v>24</v>
      </c>
      <c r="M18" s="12"/>
      <c r="N18" s="11" t="s">
        <v>25</v>
      </c>
      <c r="O18" s="11" t="s">
        <v>50</v>
      </c>
      <c r="P18" s="14">
        <v>43937.419257754598</v>
      </c>
      <c r="Q18" s="12"/>
      <c r="R18" s="19" t="s">
        <v>22</v>
      </c>
      <c r="S18" s="21"/>
      <c r="T18" s="20"/>
      <c r="U18" s="11" t="s">
        <v>22</v>
      </c>
    </row>
    <row r="19" spans="3:21" ht="48.75" x14ac:dyDescent="0.25">
      <c r="C19" s="22">
        <v>7</v>
      </c>
      <c r="D19" s="19" t="s">
        <v>51</v>
      </c>
      <c r="E19" s="20"/>
      <c r="F19" s="11" t="s">
        <v>52</v>
      </c>
      <c r="G19" s="12" t="s">
        <v>53</v>
      </c>
      <c r="H19" s="13">
        <v>600000</v>
      </c>
      <c r="I19" s="11" t="s">
        <v>21</v>
      </c>
      <c r="J19" s="11"/>
      <c r="K19" s="12" t="s">
        <v>23</v>
      </c>
      <c r="L19" s="11" t="s">
        <v>24</v>
      </c>
      <c r="M19" s="12"/>
      <c r="N19" s="11" t="s">
        <v>54</v>
      </c>
      <c r="O19" s="11" t="s">
        <v>55</v>
      </c>
      <c r="P19" s="14">
        <v>44069.537180983803</v>
      </c>
      <c r="Q19" s="12"/>
      <c r="R19" s="19" t="s">
        <v>56</v>
      </c>
      <c r="S19" s="21"/>
      <c r="T19" s="20"/>
      <c r="U19" s="11" t="s">
        <v>38</v>
      </c>
    </row>
    <row r="20" spans="3:21" ht="58.5" x14ac:dyDescent="0.25">
      <c r="C20" s="23"/>
      <c r="D20" s="24" t="s">
        <v>51</v>
      </c>
      <c r="E20" s="20"/>
      <c r="F20" s="7" t="s">
        <v>57</v>
      </c>
      <c r="G20" s="8" t="s">
        <v>53</v>
      </c>
      <c r="H20" s="9">
        <v>1500000</v>
      </c>
      <c r="I20" s="7" t="s">
        <v>21</v>
      </c>
      <c r="J20" s="7" t="s">
        <v>22</v>
      </c>
      <c r="K20" s="8" t="s">
        <v>23</v>
      </c>
      <c r="L20" s="7" t="s">
        <v>24</v>
      </c>
      <c r="M20" s="8"/>
      <c r="N20" s="7" t="s">
        <v>54</v>
      </c>
      <c r="O20" s="7" t="s">
        <v>58</v>
      </c>
      <c r="P20" s="10">
        <v>43937.419257754598</v>
      </c>
      <c r="Q20" s="10">
        <v>44069.537180983803</v>
      </c>
      <c r="R20" s="24" t="s">
        <v>22</v>
      </c>
      <c r="S20" s="21"/>
      <c r="T20" s="20"/>
      <c r="U20" s="7" t="s">
        <v>22</v>
      </c>
    </row>
    <row r="21" spans="3:21" ht="39" x14ac:dyDescent="0.25">
      <c r="C21" s="2">
        <v>8</v>
      </c>
      <c r="D21" s="19" t="s">
        <v>59</v>
      </c>
      <c r="E21" s="20"/>
      <c r="F21" s="11" t="s">
        <v>60</v>
      </c>
      <c r="G21" s="12" t="s">
        <v>61</v>
      </c>
      <c r="H21" s="13">
        <v>100000</v>
      </c>
      <c r="I21" s="11" t="s">
        <v>62</v>
      </c>
      <c r="J21" s="11" t="s">
        <v>22</v>
      </c>
      <c r="K21" s="12" t="s">
        <v>23</v>
      </c>
      <c r="L21" s="11" t="s">
        <v>24</v>
      </c>
      <c r="M21" s="12"/>
      <c r="N21" s="11" t="s">
        <v>54</v>
      </c>
      <c r="O21" s="11" t="s">
        <v>58</v>
      </c>
      <c r="P21" s="14">
        <v>43937.419257754598</v>
      </c>
      <c r="Q21" s="12"/>
      <c r="R21" s="19" t="s">
        <v>22</v>
      </c>
      <c r="S21" s="21"/>
      <c r="T21" s="20"/>
      <c r="U21" s="11" t="s">
        <v>22</v>
      </c>
    </row>
    <row r="22" spans="3:21" ht="19.5" x14ac:dyDescent="0.25">
      <c r="C22" s="2">
        <v>9</v>
      </c>
      <c r="D22" s="19" t="s">
        <v>63</v>
      </c>
      <c r="E22" s="20"/>
      <c r="F22" s="11" t="s">
        <v>64</v>
      </c>
      <c r="G22" s="12" t="s">
        <v>65</v>
      </c>
      <c r="H22" s="13">
        <v>50000</v>
      </c>
      <c r="I22" s="11" t="s">
        <v>62</v>
      </c>
      <c r="J22" s="11" t="s">
        <v>22</v>
      </c>
      <c r="K22" s="12" t="s">
        <v>23</v>
      </c>
      <c r="L22" s="11" t="s">
        <v>24</v>
      </c>
      <c r="M22" s="12"/>
      <c r="N22" s="11" t="s">
        <v>66</v>
      </c>
      <c r="O22" s="11" t="s">
        <v>67</v>
      </c>
      <c r="P22" s="14">
        <v>43937.419257754598</v>
      </c>
      <c r="Q22" s="12"/>
      <c r="R22" s="19" t="s">
        <v>22</v>
      </c>
      <c r="S22" s="21"/>
      <c r="T22" s="20"/>
      <c r="U22" s="11" t="s">
        <v>22</v>
      </c>
    </row>
    <row r="23" spans="3:21" ht="29.25" x14ac:dyDescent="0.25">
      <c r="C23" s="2">
        <v>10</v>
      </c>
      <c r="D23" s="19" t="s">
        <v>68</v>
      </c>
      <c r="E23" s="20"/>
      <c r="F23" s="11" t="s">
        <v>69</v>
      </c>
      <c r="G23" s="12" t="s">
        <v>53</v>
      </c>
      <c r="H23" s="13">
        <v>700000</v>
      </c>
      <c r="I23" s="11" t="s">
        <v>21</v>
      </c>
      <c r="J23" s="11" t="s">
        <v>22</v>
      </c>
      <c r="K23" s="12" t="s">
        <v>23</v>
      </c>
      <c r="L23" s="11" t="s">
        <v>24</v>
      </c>
      <c r="M23" s="12"/>
      <c r="N23" s="11" t="s">
        <v>70</v>
      </c>
      <c r="O23" s="11" t="s">
        <v>71</v>
      </c>
      <c r="P23" s="14">
        <v>43937.419257754598</v>
      </c>
      <c r="Q23" s="12"/>
      <c r="R23" s="19" t="s">
        <v>22</v>
      </c>
      <c r="S23" s="21"/>
      <c r="T23" s="20"/>
      <c r="U23" s="11" t="s">
        <v>22</v>
      </c>
    </row>
    <row r="24" spans="3:21" ht="39" x14ac:dyDescent="0.25">
      <c r="C24" s="2">
        <v>11</v>
      </c>
      <c r="D24" s="19" t="s">
        <v>72</v>
      </c>
      <c r="E24" s="20"/>
      <c r="F24" s="11" t="s">
        <v>73</v>
      </c>
      <c r="G24" s="12" t="s">
        <v>53</v>
      </c>
      <c r="H24" s="13">
        <v>700000</v>
      </c>
      <c r="I24" s="11" t="s">
        <v>21</v>
      </c>
      <c r="J24" s="11" t="s">
        <v>22</v>
      </c>
      <c r="K24" s="12" t="s">
        <v>23</v>
      </c>
      <c r="L24" s="11" t="s">
        <v>24</v>
      </c>
      <c r="M24" s="12"/>
      <c r="N24" s="11" t="s">
        <v>54</v>
      </c>
      <c r="O24" s="11" t="s">
        <v>71</v>
      </c>
      <c r="P24" s="14">
        <v>43937.419257754598</v>
      </c>
      <c r="Q24" s="12"/>
      <c r="R24" s="19" t="s">
        <v>22</v>
      </c>
      <c r="S24" s="21"/>
      <c r="T24" s="20"/>
      <c r="U24" s="11" t="s">
        <v>22</v>
      </c>
    </row>
    <row r="25" spans="3:21" ht="39" x14ac:dyDescent="0.25">
      <c r="C25" s="2">
        <v>12</v>
      </c>
      <c r="D25" s="19" t="s">
        <v>74</v>
      </c>
      <c r="E25" s="20"/>
      <c r="F25" s="11" t="s">
        <v>75</v>
      </c>
      <c r="G25" s="12" t="s">
        <v>76</v>
      </c>
      <c r="H25" s="13">
        <v>600000</v>
      </c>
      <c r="I25" s="11" t="s">
        <v>21</v>
      </c>
      <c r="J25" s="11" t="s">
        <v>22</v>
      </c>
      <c r="K25" s="12" t="s">
        <v>23</v>
      </c>
      <c r="L25" s="11" t="s">
        <v>24</v>
      </c>
      <c r="M25" s="12"/>
      <c r="N25" s="11" t="s">
        <v>36</v>
      </c>
      <c r="O25" s="11" t="s">
        <v>55</v>
      </c>
      <c r="P25" s="14">
        <v>43937.419257754598</v>
      </c>
      <c r="Q25" s="12"/>
      <c r="R25" s="19" t="s">
        <v>22</v>
      </c>
      <c r="S25" s="21"/>
      <c r="T25" s="20"/>
      <c r="U25" s="11" t="s">
        <v>22</v>
      </c>
    </row>
    <row r="26" spans="3:21" ht="19.5" x14ac:dyDescent="0.25">
      <c r="C26" s="2">
        <v>13</v>
      </c>
      <c r="D26" s="19" t="s">
        <v>77</v>
      </c>
      <c r="E26" s="20"/>
      <c r="F26" s="11" t="s">
        <v>78</v>
      </c>
      <c r="G26" s="12" t="s">
        <v>79</v>
      </c>
      <c r="H26" s="13">
        <v>100000</v>
      </c>
      <c r="I26" s="11" t="s">
        <v>62</v>
      </c>
      <c r="J26" s="11" t="s">
        <v>22</v>
      </c>
      <c r="K26" s="12" t="s">
        <v>23</v>
      </c>
      <c r="L26" s="11" t="s">
        <v>24</v>
      </c>
      <c r="M26" s="12"/>
      <c r="N26" s="11" t="s">
        <v>36</v>
      </c>
      <c r="O26" s="11" t="s">
        <v>55</v>
      </c>
      <c r="P26" s="14">
        <v>43937.419257754598</v>
      </c>
      <c r="Q26" s="12"/>
      <c r="R26" s="19" t="s">
        <v>80</v>
      </c>
      <c r="S26" s="21"/>
      <c r="T26" s="20"/>
      <c r="U26" s="11" t="s">
        <v>22</v>
      </c>
    </row>
    <row r="27" spans="3:21" ht="19.5" x14ac:dyDescent="0.25">
      <c r="C27" s="2">
        <v>14</v>
      </c>
      <c r="D27" s="19" t="s">
        <v>81</v>
      </c>
      <c r="E27" s="20"/>
      <c r="F27" s="11" t="s">
        <v>82</v>
      </c>
      <c r="G27" s="12" t="s">
        <v>83</v>
      </c>
      <c r="H27" s="13">
        <v>100000</v>
      </c>
      <c r="I27" s="11" t="s">
        <v>62</v>
      </c>
      <c r="J27" s="11" t="s">
        <v>22</v>
      </c>
      <c r="K27" s="12" t="s">
        <v>23</v>
      </c>
      <c r="L27" s="11" t="s">
        <v>24</v>
      </c>
      <c r="M27" s="12"/>
      <c r="N27" s="11" t="s">
        <v>84</v>
      </c>
      <c r="O27" s="11" t="s">
        <v>85</v>
      </c>
      <c r="P27" s="14">
        <v>43937.419257754598</v>
      </c>
      <c r="Q27" s="12"/>
      <c r="R27" s="19" t="s">
        <v>22</v>
      </c>
      <c r="S27" s="21"/>
      <c r="T27" s="20"/>
      <c r="U27" s="11" t="s">
        <v>22</v>
      </c>
    </row>
    <row r="28" spans="3:21" ht="19.5" x14ac:dyDescent="0.25">
      <c r="C28" s="2">
        <v>15</v>
      </c>
      <c r="D28" s="19" t="s">
        <v>86</v>
      </c>
      <c r="E28" s="20"/>
      <c r="F28" s="11" t="s">
        <v>87</v>
      </c>
      <c r="G28" s="12" t="s">
        <v>88</v>
      </c>
      <c r="H28" s="13">
        <v>22000</v>
      </c>
      <c r="I28" s="11" t="s">
        <v>62</v>
      </c>
      <c r="J28" s="11" t="s">
        <v>22</v>
      </c>
      <c r="K28" s="12" t="s">
        <v>23</v>
      </c>
      <c r="L28" s="11" t="s">
        <v>24</v>
      </c>
      <c r="M28" s="12"/>
      <c r="N28" s="11" t="s">
        <v>36</v>
      </c>
      <c r="O28" s="11" t="s">
        <v>50</v>
      </c>
      <c r="P28" s="14">
        <v>43937.419257754598</v>
      </c>
      <c r="Q28" s="12"/>
      <c r="R28" s="19" t="s">
        <v>22</v>
      </c>
      <c r="S28" s="21"/>
      <c r="T28" s="20"/>
      <c r="U28" s="11" t="s">
        <v>22</v>
      </c>
    </row>
    <row r="29" spans="3:21" ht="19.5" x14ac:dyDescent="0.25">
      <c r="C29" s="2">
        <v>16</v>
      </c>
      <c r="D29" s="19" t="s">
        <v>89</v>
      </c>
      <c r="E29" s="20"/>
      <c r="F29" s="11" t="s">
        <v>90</v>
      </c>
      <c r="G29" s="12" t="s">
        <v>91</v>
      </c>
      <c r="H29" s="13">
        <v>20000</v>
      </c>
      <c r="I29" s="11" t="s">
        <v>62</v>
      </c>
      <c r="J29" s="11" t="s">
        <v>22</v>
      </c>
      <c r="K29" s="12" t="s">
        <v>23</v>
      </c>
      <c r="L29" s="11" t="s">
        <v>24</v>
      </c>
      <c r="M29" s="12"/>
      <c r="N29" s="11" t="s">
        <v>92</v>
      </c>
      <c r="O29" s="11" t="s">
        <v>50</v>
      </c>
      <c r="P29" s="14">
        <v>43937.419257754598</v>
      </c>
      <c r="Q29" s="12"/>
      <c r="R29" s="19" t="s">
        <v>93</v>
      </c>
      <c r="S29" s="21"/>
      <c r="T29" s="20"/>
      <c r="U29" s="11" t="s">
        <v>22</v>
      </c>
    </row>
    <row r="30" spans="3:21" x14ac:dyDescent="0.25">
      <c r="C30" s="2">
        <v>17</v>
      </c>
      <c r="D30" s="19" t="s">
        <v>94</v>
      </c>
      <c r="E30" s="20"/>
      <c r="F30" s="11" t="s">
        <v>95</v>
      </c>
      <c r="G30" s="12" t="s">
        <v>96</v>
      </c>
      <c r="H30" s="13">
        <v>2222000</v>
      </c>
      <c r="I30" s="11" t="s">
        <v>21</v>
      </c>
      <c r="J30" s="11" t="s">
        <v>22</v>
      </c>
      <c r="K30" s="12" t="s">
        <v>23</v>
      </c>
      <c r="L30" s="11" t="s">
        <v>24</v>
      </c>
      <c r="M30" s="12"/>
      <c r="N30" s="11" t="s">
        <v>70</v>
      </c>
      <c r="O30" s="11" t="s">
        <v>50</v>
      </c>
      <c r="P30" s="14">
        <v>43937.419257754598</v>
      </c>
      <c r="Q30" s="12"/>
      <c r="R30" s="19" t="s">
        <v>93</v>
      </c>
      <c r="S30" s="21"/>
      <c r="T30" s="20"/>
      <c r="U30" s="11" t="s">
        <v>22</v>
      </c>
    </row>
    <row r="31" spans="3:21" ht="19.5" x14ac:dyDescent="0.25">
      <c r="C31" s="2">
        <v>18</v>
      </c>
      <c r="D31" s="19" t="s">
        <v>97</v>
      </c>
      <c r="E31" s="20"/>
      <c r="F31" s="11" t="s">
        <v>98</v>
      </c>
      <c r="G31" s="12" t="s">
        <v>99</v>
      </c>
      <c r="H31" s="13">
        <v>34500</v>
      </c>
      <c r="I31" s="11" t="s">
        <v>62</v>
      </c>
      <c r="J31" s="11" t="s">
        <v>22</v>
      </c>
      <c r="K31" s="12" t="s">
        <v>23</v>
      </c>
      <c r="L31" s="11" t="s">
        <v>24</v>
      </c>
      <c r="M31" s="12"/>
      <c r="N31" s="11" t="s">
        <v>100</v>
      </c>
      <c r="O31" s="11" t="s">
        <v>50</v>
      </c>
      <c r="P31" s="14">
        <v>43937.419257754598</v>
      </c>
      <c r="Q31" s="12"/>
      <c r="R31" s="19" t="s">
        <v>93</v>
      </c>
      <c r="S31" s="21"/>
      <c r="T31" s="20"/>
      <c r="U31" s="11" t="s">
        <v>22</v>
      </c>
    </row>
    <row r="32" spans="3:21" ht="19.5" x14ac:dyDescent="0.25">
      <c r="C32" s="2">
        <v>19</v>
      </c>
      <c r="D32" s="19" t="s">
        <v>101</v>
      </c>
      <c r="E32" s="20"/>
      <c r="F32" s="11" t="s">
        <v>102</v>
      </c>
      <c r="G32" s="12" t="s">
        <v>103</v>
      </c>
      <c r="H32" s="13">
        <v>299500</v>
      </c>
      <c r="I32" s="11" t="s">
        <v>21</v>
      </c>
      <c r="J32" s="11" t="s">
        <v>22</v>
      </c>
      <c r="K32" s="12" t="s">
        <v>23</v>
      </c>
      <c r="L32" s="11" t="s">
        <v>24</v>
      </c>
      <c r="M32" s="12"/>
      <c r="N32" s="11" t="s">
        <v>100</v>
      </c>
      <c r="O32" s="11" t="s">
        <v>50</v>
      </c>
      <c r="P32" s="14">
        <v>43937.419257754598</v>
      </c>
      <c r="Q32" s="12"/>
      <c r="R32" s="19" t="s">
        <v>93</v>
      </c>
      <c r="S32" s="21"/>
      <c r="T32" s="20"/>
      <c r="U32" s="11" t="s">
        <v>22</v>
      </c>
    </row>
    <row r="33" spans="3:21" ht="19.5" x14ac:dyDescent="0.25">
      <c r="C33" s="2">
        <v>20</v>
      </c>
      <c r="D33" s="19" t="s">
        <v>104</v>
      </c>
      <c r="E33" s="20"/>
      <c r="F33" s="11" t="s">
        <v>105</v>
      </c>
      <c r="G33" s="12" t="s">
        <v>106</v>
      </c>
      <c r="H33" s="13">
        <v>60000</v>
      </c>
      <c r="I33" s="11" t="s">
        <v>62</v>
      </c>
      <c r="J33" s="11" t="s">
        <v>22</v>
      </c>
      <c r="K33" s="12" t="s">
        <v>31</v>
      </c>
      <c r="L33" s="11" t="s">
        <v>24</v>
      </c>
      <c r="M33" s="12"/>
      <c r="N33" s="11" t="s">
        <v>66</v>
      </c>
      <c r="O33" s="11" t="s">
        <v>50</v>
      </c>
      <c r="P33" s="14">
        <v>43937.419257754598</v>
      </c>
      <c r="Q33" s="12"/>
      <c r="R33" s="19" t="s">
        <v>93</v>
      </c>
      <c r="S33" s="21"/>
      <c r="T33" s="20"/>
      <c r="U33" s="11" t="s">
        <v>22</v>
      </c>
    </row>
    <row r="34" spans="3:21" ht="19.5" x14ac:dyDescent="0.25">
      <c r="C34" s="2">
        <v>21</v>
      </c>
      <c r="D34" s="19" t="s">
        <v>107</v>
      </c>
      <c r="E34" s="20"/>
      <c r="F34" s="11" t="s">
        <v>108</v>
      </c>
      <c r="G34" s="12" t="s">
        <v>109</v>
      </c>
      <c r="H34" s="13">
        <v>25000</v>
      </c>
      <c r="I34" s="11" t="s">
        <v>62</v>
      </c>
      <c r="J34" s="11" t="s">
        <v>22</v>
      </c>
      <c r="K34" s="12" t="s">
        <v>23</v>
      </c>
      <c r="L34" s="11" t="s">
        <v>24</v>
      </c>
      <c r="M34" s="12"/>
      <c r="N34" s="11" t="s">
        <v>66</v>
      </c>
      <c r="O34" s="11" t="s">
        <v>50</v>
      </c>
      <c r="P34" s="14">
        <v>43937.419257754598</v>
      </c>
      <c r="Q34" s="12"/>
      <c r="R34" s="19" t="s">
        <v>93</v>
      </c>
      <c r="S34" s="21"/>
      <c r="T34" s="20"/>
      <c r="U34" s="11" t="s">
        <v>22</v>
      </c>
    </row>
    <row r="35" spans="3:21" ht="19.5" x14ac:dyDescent="0.25">
      <c r="C35" s="2">
        <v>22</v>
      </c>
      <c r="D35" s="19" t="s">
        <v>110</v>
      </c>
      <c r="E35" s="20"/>
      <c r="F35" s="11" t="s">
        <v>111</v>
      </c>
      <c r="G35" s="12" t="s">
        <v>112</v>
      </c>
      <c r="H35" s="13">
        <v>30000</v>
      </c>
      <c r="I35" s="11" t="s">
        <v>62</v>
      </c>
      <c r="J35" s="11" t="s">
        <v>22</v>
      </c>
      <c r="K35" s="12" t="s">
        <v>23</v>
      </c>
      <c r="L35" s="11" t="s">
        <v>24</v>
      </c>
      <c r="M35" s="12"/>
      <c r="N35" s="11" t="s">
        <v>36</v>
      </c>
      <c r="O35" s="11" t="s">
        <v>50</v>
      </c>
      <c r="P35" s="14">
        <v>43937.419257754598</v>
      </c>
      <c r="Q35" s="12"/>
      <c r="R35" s="19" t="s">
        <v>93</v>
      </c>
      <c r="S35" s="21"/>
      <c r="T35" s="20"/>
      <c r="U35" s="11" t="s">
        <v>22</v>
      </c>
    </row>
    <row r="36" spans="3:21" ht="19.5" x14ac:dyDescent="0.25">
      <c r="C36" s="2">
        <v>23</v>
      </c>
      <c r="D36" s="19" t="s">
        <v>113</v>
      </c>
      <c r="E36" s="20"/>
      <c r="F36" s="11" t="s">
        <v>114</v>
      </c>
      <c r="G36" s="12" t="s">
        <v>115</v>
      </c>
      <c r="H36" s="13">
        <v>260000</v>
      </c>
      <c r="I36" s="11" t="s">
        <v>21</v>
      </c>
      <c r="J36" s="11" t="s">
        <v>22</v>
      </c>
      <c r="K36" s="12" t="s">
        <v>23</v>
      </c>
      <c r="L36" s="11" t="s">
        <v>24</v>
      </c>
      <c r="M36" s="12"/>
      <c r="N36" s="11" t="s">
        <v>100</v>
      </c>
      <c r="O36" s="11" t="s">
        <v>50</v>
      </c>
      <c r="P36" s="14">
        <v>43937.419257754598</v>
      </c>
      <c r="Q36" s="12"/>
      <c r="R36" s="19" t="s">
        <v>93</v>
      </c>
      <c r="S36" s="21"/>
      <c r="T36" s="20"/>
      <c r="U36" s="11" t="s">
        <v>22</v>
      </c>
    </row>
    <row r="37" spans="3:21" x14ac:dyDescent="0.25">
      <c r="C37" s="2">
        <v>24</v>
      </c>
      <c r="D37" s="19" t="s">
        <v>116</v>
      </c>
      <c r="E37" s="20"/>
      <c r="F37" s="11" t="s">
        <v>117</v>
      </c>
      <c r="G37" s="12" t="s">
        <v>118</v>
      </c>
      <c r="H37" s="13">
        <v>250000</v>
      </c>
      <c r="I37" s="11" t="s">
        <v>21</v>
      </c>
      <c r="J37" s="11" t="s">
        <v>22</v>
      </c>
      <c r="K37" s="12" t="s">
        <v>23</v>
      </c>
      <c r="L37" s="11" t="s">
        <v>24</v>
      </c>
      <c r="M37" s="12"/>
      <c r="N37" s="11" t="s">
        <v>36</v>
      </c>
      <c r="O37" s="11" t="s">
        <v>50</v>
      </c>
      <c r="P37" s="14">
        <v>43937.419257754598</v>
      </c>
      <c r="Q37" s="12"/>
      <c r="R37" s="19" t="s">
        <v>93</v>
      </c>
      <c r="S37" s="21"/>
      <c r="T37" s="20"/>
      <c r="U37" s="11" t="s">
        <v>22</v>
      </c>
    </row>
    <row r="38" spans="3:21" ht="19.5" x14ac:dyDescent="0.25">
      <c r="C38" s="2">
        <v>25</v>
      </c>
      <c r="D38" s="19" t="s">
        <v>119</v>
      </c>
      <c r="E38" s="20"/>
      <c r="F38" s="11" t="s">
        <v>120</v>
      </c>
      <c r="G38" s="12" t="s">
        <v>121</v>
      </c>
      <c r="H38" s="13">
        <v>50000</v>
      </c>
      <c r="I38" s="11" t="s">
        <v>62</v>
      </c>
      <c r="J38" s="11" t="s">
        <v>22</v>
      </c>
      <c r="K38" s="12" t="s">
        <v>23</v>
      </c>
      <c r="L38" s="11" t="s">
        <v>24</v>
      </c>
      <c r="M38" s="12"/>
      <c r="N38" s="11" t="s">
        <v>122</v>
      </c>
      <c r="O38" s="11" t="s">
        <v>50</v>
      </c>
      <c r="P38" s="14">
        <v>43937.419257754598</v>
      </c>
      <c r="Q38" s="12"/>
      <c r="R38" s="19" t="s">
        <v>93</v>
      </c>
      <c r="S38" s="21"/>
      <c r="T38" s="20"/>
      <c r="U38" s="11" t="s">
        <v>22</v>
      </c>
    </row>
    <row r="39" spans="3:21" ht="29.25" x14ac:dyDescent="0.25">
      <c r="C39" s="2">
        <v>26</v>
      </c>
      <c r="D39" s="19" t="s">
        <v>123</v>
      </c>
      <c r="E39" s="20"/>
      <c r="F39" s="11" t="s">
        <v>124</v>
      </c>
      <c r="G39" s="12" t="s">
        <v>125</v>
      </c>
      <c r="H39" s="13">
        <v>190000</v>
      </c>
      <c r="I39" s="11" t="s">
        <v>62</v>
      </c>
      <c r="J39" s="11" t="s">
        <v>22</v>
      </c>
      <c r="K39" s="12" t="s">
        <v>23</v>
      </c>
      <c r="L39" s="11" t="s">
        <v>24</v>
      </c>
      <c r="M39" s="12"/>
      <c r="N39" s="11" t="s">
        <v>100</v>
      </c>
      <c r="O39" s="11" t="s">
        <v>50</v>
      </c>
      <c r="P39" s="14">
        <v>43937.419257754598</v>
      </c>
      <c r="Q39" s="12"/>
      <c r="R39" s="19" t="s">
        <v>22</v>
      </c>
      <c r="S39" s="21"/>
      <c r="T39" s="20"/>
      <c r="U39" s="11" t="s">
        <v>22</v>
      </c>
    </row>
    <row r="40" spans="3:21" ht="39" x14ac:dyDescent="0.25">
      <c r="C40" s="2">
        <v>27</v>
      </c>
      <c r="D40" s="19" t="s">
        <v>126</v>
      </c>
      <c r="E40" s="20"/>
      <c r="F40" s="11" t="s">
        <v>127</v>
      </c>
      <c r="G40" s="12" t="s">
        <v>128</v>
      </c>
      <c r="H40" s="13">
        <v>160000</v>
      </c>
      <c r="I40" s="11" t="s">
        <v>62</v>
      </c>
      <c r="J40" s="11" t="s">
        <v>22</v>
      </c>
      <c r="K40" s="12" t="s">
        <v>23</v>
      </c>
      <c r="L40" s="11" t="s">
        <v>24</v>
      </c>
      <c r="M40" s="12"/>
      <c r="N40" s="11" t="s">
        <v>129</v>
      </c>
      <c r="O40" s="11" t="s">
        <v>50</v>
      </c>
      <c r="P40" s="14">
        <v>43937.419257754598</v>
      </c>
      <c r="Q40" s="12"/>
      <c r="R40" s="19" t="s">
        <v>93</v>
      </c>
      <c r="S40" s="21"/>
      <c r="T40" s="20"/>
      <c r="U40" s="11" t="s">
        <v>22</v>
      </c>
    </row>
    <row r="41" spans="3:21" ht="19.5" x14ac:dyDescent="0.25">
      <c r="C41" s="2">
        <v>28</v>
      </c>
      <c r="D41" s="19" t="s">
        <v>130</v>
      </c>
      <c r="E41" s="20"/>
      <c r="F41" s="11" t="s">
        <v>131</v>
      </c>
      <c r="G41" s="12" t="s">
        <v>91</v>
      </c>
      <c r="H41" s="13">
        <v>55000</v>
      </c>
      <c r="I41" s="11" t="s">
        <v>62</v>
      </c>
      <c r="J41" s="11" t="s">
        <v>22</v>
      </c>
      <c r="K41" s="12" t="s">
        <v>23</v>
      </c>
      <c r="L41" s="11" t="s">
        <v>24</v>
      </c>
      <c r="M41" s="12"/>
      <c r="N41" s="11" t="s">
        <v>132</v>
      </c>
      <c r="O41" s="11" t="s">
        <v>50</v>
      </c>
      <c r="P41" s="14">
        <v>43937.419257754598</v>
      </c>
      <c r="Q41" s="12"/>
      <c r="R41" s="19" t="s">
        <v>93</v>
      </c>
      <c r="S41" s="21"/>
      <c r="T41" s="20"/>
      <c r="U41" s="11" t="s">
        <v>22</v>
      </c>
    </row>
    <row r="42" spans="3:21" ht="19.5" x14ac:dyDescent="0.25">
      <c r="C42" s="22">
        <v>29</v>
      </c>
      <c r="D42" s="19" t="s">
        <v>133</v>
      </c>
      <c r="E42" s="20"/>
      <c r="F42" s="11" t="s">
        <v>134</v>
      </c>
      <c r="G42" s="12" t="s">
        <v>135</v>
      </c>
      <c r="H42" s="13">
        <v>55000</v>
      </c>
      <c r="I42" s="11" t="s">
        <v>62</v>
      </c>
      <c r="J42" s="11"/>
      <c r="K42" s="12" t="s">
        <v>23</v>
      </c>
      <c r="L42" s="11" t="s">
        <v>24</v>
      </c>
      <c r="M42" s="12"/>
      <c r="N42" s="11" t="s">
        <v>66</v>
      </c>
      <c r="O42" s="11" t="s">
        <v>50</v>
      </c>
      <c r="P42" s="14">
        <v>44126.411966006897</v>
      </c>
      <c r="Q42" s="12"/>
      <c r="R42" s="19" t="s">
        <v>93</v>
      </c>
      <c r="S42" s="21"/>
      <c r="T42" s="20"/>
      <c r="U42" s="11" t="s">
        <v>38</v>
      </c>
    </row>
    <row r="43" spans="3:21" ht="19.5" x14ac:dyDescent="0.25">
      <c r="C43" s="23"/>
      <c r="D43" s="24" t="s">
        <v>133</v>
      </c>
      <c r="E43" s="20"/>
      <c r="F43" s="7" t="s">
        <v>134</v>
      </c>
      <c r="G43" s="8" t="s">
        <v>135</v>
      </c>
      <c r="H43" s="9">
        <v>85000</v>
      </c>
      <c r="I43" s="7" t="s">
        <v>62</v>
      </c>
      <c r="J43" s="7" t="s">
        <v>22</v>
      </c>
      <c r="K43" s="8" t="s">
        <v>23</v>
      </c>
      <c r="L43" s="7" t="s">
        <v>24</v>
      </c>
      <c r="M43" s="8"/>
      <c r="N43" s="7" t="s">
        <v>66</v>
      </c>
      <c r="O43" s="7" t="s">
        <v>50</v>
      </c>
      <c r="P43" s="10">
        <v>43937.419257754598</v>
      </c>
      <c r="Q43" s="10">
        <v>44126.411966006897</v>
      </c>
      <c r="R43" s="24" t="s">
        <v>93</v>
      </c>
      <c r="S43" s="21"/>
      <c r="T43" s="20"/>
      <c r="U43" s="7" t="s">
        <v>22</v>
      </c>
    </row>
    <row r="44" spans="3:21" ht="19.5" x14ac:dyDescent="0.25">
      <c r="C44" s="2">
        <v>30</v>
      </c>
      <c r="D44" s="19" t="s">
        <v>136</v>
      </c>
      <c r="E44" s="20"/>
      <c r="F44" s="11" t="s">
        <v>137</v>
      </c>
      <c r="G44" s="12" t="s">
        <v>138</v>
      </c>
      <c r="H44" s="13">
        <v>195000</v>
      </c>
      <c r="I44" s="11" t="s">
        <v>62</v>
      </c>
      <c r="J44" s="11"/>
      <c r="K44" s="12" t="s">
        <v>23</v>
      </c>
      <c r="L44" s="11" t="s">
        <v>24</v>
      </c>
      <c r="M44" s="12"/>
      <c r="N44" s="11" t="s">
        <v>139</v>
      </c>
      <c r="O44" s="11" t="s">
        <v>50</v>
      </c>
      <c r="P44" s="14">
        <v>43949.591743368102</v>
      </c>
      <c r="Q44" s="12"/>
      <c r="R44" s="19"/>
      <c r="S44" s="21"/>
      <c r="T44" s="20"/>
      <c r="U44" s="11" t="s">
        <v>140</v>
      </c>
    </row>
    <row r="45" spans="3:21" ht="39" x14ac:dyDescent="0.25">
      <c r="C45" s="2">
        <v>31</v>
      </c>
      <c r="D45" s="19" t="s">
        <v>141</v>
      </c>
      <c r="E45" s="20"/>
      <c r="F45" s="11" t="s">
        <v>142</v>
      </c>
      <c r="G45" s="12" t="s">
        <v>143</v>
      </c>
      <c r="H45" s="13">
        <v>100000</v>
      </c>
      <c r="I45" s="11" t="s">
        <v>62</v>
      </c>
      <c r="J45" s="11"/>
      <c r="K45" s="12" t="s">
        <v>23</v>
      </c>
      <c r="L45" s="11" t="s">
        <v>24</v>
      </c>
      <c r="M45" s="12"/>
      <c r="N45" s="11" t="s">
        <v>144</v>
      </c>
      <c r="O45" s="11" t="s">
        <v>50</v>
      </c>
      <c r="P45" s="14">
        <v>43949.595778321796</v>
      </c>
      <c r="Q45" s="12"/>
      <c r="R45" s="19"/>
      <c r="S45" s="21"/>
      <c r="T45" s="20"/>
      <c r="U45" s="11" t="s">
        <v>140</v>
      </c>
    </row>
    <row r="46" spans="3:21" ht="19.5" x14ac:dyDescent="0.25">
      <c r="C46" s="2">
        <v>32</v>
      </c>
      <c r="D46" s="19" t="s">
        <v>145</v>
      </c>
      <c r="E46" s="20"/>
      <c r="F46" s="11" t="s">
        <v>146</v>
      </c>
      <c r="G46" s="12" t="s">
        <v>147</v>
      </c>
      <c r="H46" s="13">
        <v>16850</v>
      </c>
      <c r="I46" s="11" t="s">
        <v>62</v>
      </c>
      <c r="J46" s="11"/>
      <c r="K46" s="12" t="s">
        <v>23</v>
      </c>
      <c r="L46" s="11" t="s">
        <v>24</v>
      </c>
      <c r="M46" s="12"/>
      <c r="N46" s="11" t="s">
        <v>66</v>
      </c>
      <c r="O46" s="11" t="s">
        <v>148</v>
      </c>
      <c r="P46" s="14">
        <v>44053.500838391199</v>
      </c>
      <c r="Q46" s="12"/>
      <c r="R46" s="19" t="s">
        <v>149</v>
      </c>
      <c r="S46" s="21"/>
      <c r="T46" s="20"/>
      <c r="U46" s="11" t="s">
        <v>140</v>
      </c>
    </row>
    <row r="47" spans="3:21" ht="78" x14ac:dyDescent="0.25">
      <c r="C47" s="2">
        <v>33</v>
      </c>
      <c r="D47" s="19" t="s">
        <v>150</v>
      </c>
      <c r="E47" s="20"/>
      <c r="F47" s="11" t="s">
        <v>151</v>
      </c>
      <c r="G47" s="12" t="s">
        <v>152</v>
      </c>
      <c r="H47" s="13">
        <v>1800000</v>
      </c>
      <c r="I47" s="11" t="s">
        <v>21</v>
      </c>
      <c r="J47" s="11"/>
      <c r="K47" s="12" t="s">
        <v>31</v>
      </c>
      <c r="L47" s="11" t="s">
        <v>153</v>
      </c>
      <c r="M47" s="12"/>
      <c r="N47" s="11" t="s">
        <v>100</v>
      </c>
      <c r="O47" s="11" t="s">
        <v>154</v>
      </c>
      <c r="P47" s="14">
        <v>44124.587405439801</v>
      </c>
      <c r="Q47" s="12"/>
      <c r="R47" s="19"/>
      <c r="S47" s="21"/>
      <c r="T47" s="20"/>
      <c r="U47" s="11" t="s">
        <v>140</v>
      </c>
    </row>
    <row r="48" spans="3:21" ht="29.25" x14ac:dyDescent="0.25">
      <c r="C48" s="2">
        <v>34</v>
      </c>
      <c r="D48" s="19" t="s">
        <v>155</v>
      </c>
      <c r="E48" s="20"/>
      <c r="F48" s="11" t="s">
        <v>156</v>
      </c>
      <c r="G48" s="12" t="s">
        <v>157</v>
      </c>
      <c r="H48" s="13">
        <v>54000</v>
      </c>
      <c r="I48" s="11" t="s">
        <v>62</v>
      </c>
      <c r="J48" s="11"/>
      <c r="K48" s="12"/>
      <c r="L48" s="11" t="s">
        <v>24</v>
      </c>
      <c r="M48" s="12"/>
      <c r="N48" s="11" t="s">
        <v>70</v>
      </c>
      <c r="O48" s="11" t="s">
        <v>158</v>
      </c>
      <c r="P48" s="14">
        <v>44127.531872719897</v>
      </c>
      <c r="Q48" s="12"/>
      <c r="R48" s="19" t="s">
        <v>159</v>
      </c>
      <c r="S48" s="21"/>
      <c r="T48" s="20"/>
      <c r="U48" s="11" t="s">
        <v>140</v>
      </c>
    </row>
    <row r="49" spans="3:21" ht="68.25" x14ac:dyDescent="0.25">
      <c r="C49" s="2">
        <v>35</v>
      </c>
      <c r="D49" s="19" t="s">
        <v>160</v>
      </c>
      <c r="E49" s="20"/>
      <c r="F49" s="11" t="s">
        <v>161</v>
      </c>
      <c r="G49" s="12" t="s">
        <v>162</v>
      </c>
      <c r="H49" s="13">
        <v>52000</v>
      </c>
      <c r="I49" s="11" t="s">
        <v>62</v>
      </c>
      <c r="J49" s="11"/>
      <c r="K49" s="12" t="s">
        <v>23</v>
      </c>
      <c r="L49" s="11" t="s">
        <v>24</v>
      </c>
      <c r="M49" s="12"/>
      <c r="N49" s="11" t="s">
        <v>70</v>
      </c>
      <c r="O49" s="11" t="s">
        <v>100</v>
      </c>
      <c r="P49" s="14">
        <v>44127.536665659703</v>
      </c>
      <c r="Q49" s="12"/>
      <c r="R49" s="19"/>
      <c r="S49" s="21"/>
      <c r="T49" s="20"/>
      <c r="U49" s="11" t="s">
        <v>140</v>
      </c>
    </row>
    <row r="50" spans="3:21" ht="39" x14ac:dyDescent="0.25">
      <c r="C50" s="2">
        <v>36</v>
      </c>
      <c r="D50" s="19" t="s">
        <v>163</v>
      </c>
      <c r="E50" s="20"/>
      <c r="F50" s="11" t="s">
        <v>164</v>
      </c>
      <c r="G50" s="12" t="s">
        <v>165</v>
      </c>
      <c r="H50" s="13">
        <v>62000</v>
      </c>
      <c r="I50" s="11" t="s">
        <v>62</v>
      </c>
      <c r="J50" s="11"/>
      <c r="K50" s="12" t="s">
        <v>23</v>
      </c>
      <c r="L50" s="11" t="s">
        <v>24</v>
      </c>
      <c r="M50" s="12"/>
      <c r="N50" s="11" t="s">
        <v>70</v>
      </c>
      <c r="O50" s="11" t="s">
        <v>70</v>
      </c>
      <c r="P50" s="14">
        <v>44152.423992743097</v>
      </c>
      <c r="Q50" s="12"/>
      <c r="R50" s="19" t="s">
        <v>166</v>
      </c>
      <c r="S50" s="21"/>
      <c r="T50" s="20"/>
      <c r="U50" s="11" t="s">
        <v>140</v>
      </c>
    </row>
    <row r="51" spans="3:21" ht="39" x14ac:dyDescent="0.25">
      <c r="C51" s="2">
        <v>37</v>
      </c>
      <c r="D51" s="19" t="s">
        <v>167</v>
      </c>
      <c r="E51" s="20"/>
      <c r="F51" s="11" t="s">
        <v>168</v>
      </c>
      <c r="G51" s="12" t="s">
        <v>169</v>
      </c>
      <c r="H51" s="13">
        <v>480000</v>
      </c>
      <c r="I51" s="11" t="s">
        <v>21</v>
      </c>
      <c r="J51" s="11"/>
      <c r="K51" s="12" t="s">
        <v>23</v>
      </c>
      <c r="L51" s="11" t="s">
        <v>24</v>
      </c>
      <c r="M51" s="12"/>
      <c r="N51" s="11" t="s">
        <v>100</v>
      </c>
      <c r="O51" s="11" t="s">
        <v>170</v>
      </c>
      <c r="P51" s="14">
        <v>44188.382864930601</v>
      </c>
      <c r="Q51" s="12"/>
      <c r="R51" s="19"/>
      <c r="S51" s="21"/>
      <c r="T51" s="20"/>
      <c r="U51" s="11" t="s">
        <v>140</v>
      </c>
    </row>
    <row r="52" spans="3:21" ht="3.95" customHeight="1" x14ac:dyDescent="0.25"/>
    <row r="54" spans="3:21" x14ac:dyDescent="0.25">
      <c r="D54" s="15" t="s">
        <v>171</v>
      </c>
      <c r="E54" s="16"/>
      <c r="F54" s="17"/>
      <c r="G54" s="18">
        <f>H13+H22+H25+H26+H27+H28+H29+H30+H31+H32+H33+H34+H35+H38+H40+H41+H42+H44+H47</f>
        <v>18503000</v>
      </c>
      <c r="H54" s="17"/>
    </row>
    <row r="55" spans="3:21" x14ac:dyDescent="0.25">
      <c r="D55" s="15" t="s">
        <v>172</v>
      </c>
      <c r="E55" s="16"/>
      <c r="F55" s="17"/>
      <c r="G55" s="18">
        <f>H12+H16+H17+H18+H21+H36+H37+H46+H48+H49+H50+H51+H39</f>
        <v>11800600</v>
      </c>
      <c r="H55" s="17"/>
    </row>
    <row r="56" spans="3:21" x14ac:dyDescent="0.25">
      <c r="D56" s="15" t="s">
        <v>173</v>
      </c>
      <c r="E56" s="16"/>
      <c r="F56" s="17"/>
      <c r="G56" s="18">
        <f>H14+H19+H23+H24+H45</f>
        <v>114295000</v>
      </c>
      <c r="H56" s="17"/>
    </row>
    <row r="57" spans="3:21" x14ac:dyDescent="0.25">
      <c r="D57" s="15" t="s">
        <v>174</v>
      </c>
      <c r="E57" s="16"/>
      <c r="F57" s="17"/>
      <c r="G57" s="18">
        <f>SUM(G54:H56)</f>
        <v>144598600</v>
      </c>
      <c r="H57" s="17"/>
    </row>
  </sheetData>
  <mergeCells count="97">
    <mergeCell ref="B2:D4"/>
    <mergeCell ref="E3:R3"/>
    <mergeCell ref="C7:S7"/>
    <mergeCell ref="C9:S9"/>
    <mergeCell ref="D11:E11"/>
    <mergeCell ref="R11:T11"/>
    <mergeCell ref="D12:E12"/>
    <mergeCell ref="R12:T12"/>
    <mergeCell ref="D13:E13"/>
    <mergeCell ref="R13:T13"/>
    <mergeCell ref="C14:C15"/>
    <mergeCell ref="D14:E14"/>
    <mergeCell ref="R14:T14"/>
    <mergeCell ref="D15:E15"/>
    <mergeCell ref="R15:T15"/>
    <mergeCell ref="D16:E16"/>
    <mergeCell ref="R16:T16"/>
    <mergeCell ref="D17:E17"/>
    <mergeCell ref="R17:T17"/>
    <mergeCell ref="D18:E18"/>
    <mergeCell ref="R18:T18"/>
    <mergeCell ref="C19:C20"/>
    <mergeCell ref="D19:E19"/>
    <mergeCell ref="R19:T19"/>
    <mergeCell ref="D20:E20"/>
    <mergeCell ref="R20:T20"/>
    <mergeCell ref="D21:E21"/>
    <mergeCell ref="R21:T21"/>
    <mergeCell ref="D22:E22"/>
    <mergeCell ref="R22:T22"/>
    <mergeCell ref="D23:E23"/>
    <mergeCell ref="R23:T23"/>
    <mergeCell ref="D24:E24"/>
    <mergeCell ref="R24:T24"/>
    <mergeCell ref="D25:E25"/>
    <mergeCell ref="R25:T25"/>
    <mergeCell ref="D26:E26"/>
    <mergeCell ref="R26:T26"/>
    <mergeCell ref="D27:E27"/>
    <mergeCell ref="R27:T27"/>
    <mergeCell ref="D28:E28"/>
    <mergeCell ref="R28:T28"/>
    <mergeCell ref="D29:E29"/>
    <mergeCell ref="R29:T29"/>
    <mergeCell ref="D30:E30"/>
    <mergeCell ref="R30:T30"/>
    <mergeCell ref="D31:E31"/>
    <mergeCell ref="R31:T31"/>
    <mergeCell ref="D32:E32"/>
    <mergeCell ref="R32:T32"/>
    <mergeCell ref="D33:E33"/>
    <mergeCell ref="R33:T33"/>
    <mergeCell ref="D34:E34"/>
    <mergeCell ref="R34:T34"/>
    <mergeCell ref="D35:E35"/>
    <mergeCell ref="R35:T35"/>
    <mergeCell ref="D36:E36"/>
    <mergeCell ref="R36:T36"/>
    <mergeCell ref="D37:E37"/>
    <mergeCell ref="R37:T37"/>
    <mergeCell ref="D38:E38"/>
    <mergeCell ref="R38:T38"/>
    <mergeCell ref="D39:E39"/>
    <mergeCell ref="R39:T39"/>
    <mergeCell ref="D40:E40"/>
    <mergeCell ref="R40:T40"/>
    <mergeCell ref="D41:E41"/>
    <mergeCell ref="R41:T41"/>
    <mergeCell ref="C42:C43"/>
    <mergeCell ref="D42:E42"/>
    <mergeCell ref="R42:T42"/>
    <mergeCell ref="D43:E43"/>
    <mergeCell ref="R43:T43"/>
    <mergeCell ref="D44:E44"/>
    <mergeCell ref="R44:T44"/>
    <mergeCell ref="D45:E45"/>
    <mergeCell ref="R45:T45"/>
    <mergeCell ref="D46:E46"/>
    <mergeCell ref="R46:T46"/>
    <mergeCell ref="D50:E50"/>
    <mergeCell ref="R50:T50"/>
    <mergeCell ref="D51:E51"/>
    <mergeCell ref="R51:T51"/>
    <mergeCell ref="D47:E47"/>
    <mergeCell ref="R47:T47"/>
    <mergeCell ref="D48:E48"/>
    <mergeCell ref="R48:T48"/>
    <mergeCell ref="D49:E49"/>
    <mergeCell ref="R49:T49"/>
    <mergeCell ref="D54:F54"/>
    <mergeCell ref="D55:F55"/>
    <mergeCell ref="D56:F56"/>
    <mergeCell ref="D57:F57"/>
    <mergeCell ref="G54:H54"/>
    <mergeCell ref="G55:H55"/>
    <mergeCell ref="G56:H56"/>
    <mergeCell ref="G57:H57"/>
  </mergeCells>
  <pageMargins left="0.39370078740157499" right="0.39370078740157499" top="0.39370078740157499" bottom="0.77206692913385799" header="0.39370078740157499" footer="0.39370078740157499"/>
  <pageSetup paperSize="9" orientation="landscape" horizontalDpi="300" verticalDpi="300"/>
  <headerFooter alignWithMargins="0">
    <oddFooter>&amp;R&amp;"Arial,Bold"&amp;8Stranica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Rpt_PlanNabave</vt:lpstr>
      <vt:lpstr>Rpt_PlanNabave!Ispis_naslova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MSokolovic</dc:creator>
  <cp:lastModifiedBy>MSokolovic</cp:lastModifiedBy>
  <dcterms:created xsi:type="dcterms:W3CDTF">2021-09-06T08:41:17Z</dcterms:created>
  <dcterms:modified xsi:type="dcterms:W3CDTF">2021-09-06T09:49:07Z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