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12825" activeTab="0"/>
  </bookViews>
  <sheets>
    <sheet name="TROŠKOVNIK_VODOVOD" sheetId="1" r:id="rId1"/>
  </sheets>
  <definedNames>
    <definedName name="_xlnm.Print_Area" localSheetId="0">'TROŠKOVNIK_VODOVOD'!$A$8:$G$304</definedName>
  </definedNames>
  <calcPr fullCalcOnLoad="1"/>
</workbook>
</file>

<file path=xl/sharedStrings.xml><?xml version="1.0" encoding="utf-8"?>
<sst xmlns="http://schemas.openxmlformats.org/spreadsheetml/2006/main" count="303" uniqueCount="180">
  <si>
    <t>5.</t>
  </si>
  <si>
    <t>MONTERSKI  RADOVI</t>
  </si>
  <si>
    <t>Obračun po ugrađenom komadu.</t>
  </si>
  <si>
    <t>Obračun po m' ispitanog cjevovoda.</t>
  </si>
  <si>
    <t>BETONSKI I ARM.-BETONSKI RADOVI</t>
  </si>
  <si>
    <t>Obračun po m' cjevovoda .</t>
  </si>
  <si>
    <t>a)</t>
  </si>
  <si>
    <t>b)</t>
  </si>
  <si>
    <t xml:space="preserve">Dobava i strojna ugradnja posteljice od pijeska debljine d = 0,10 cm ,te fino ručno planiranje na potrebnu kotu +/- 1 cm ,a prema nacrtu normalnog profila .           </t>
  </si>
  <si>
    <t>PRIPREMNI  RADOVI</t>
  </si>
  <si>
    <t>1.</t>
  </si>
  <si>
    <t>m'</t>
  </si>
  <si>
    <t>2.</t>
  </si>
  <si>
    <t>3.</t>
  </si>
  <si>
    <t>kom</t>
  </si>
  <si>
    <t>ZEMLJANI  RADOVI</t>
  </si>
  <si>
    <t>4.</t>
  </si>
  <si>
    <t>6.</t>
  </si>
  <si>
    <t>7.</t>
  </si>
  <si>
    <t>TESARSKI  RADOVI</t>
  </si>
  <si>
    <r>
      <t>m</t>
    </r>
    <r>
      <rPr>
        <vertAlign val="superscript"/>
        <sz val="11"/>
        <rFont val="Arial"/>
        <family val="2"/>
      </rPr>
      <t>3</t>
    </r>
  </si>
  <si>
    <r>
      <t>m</t>
    </r>
    <r>
      <rPr>
        <vertAlign val="superscript"/>
        <sz val="11"/>
        <rFont val="Arial"/>
        <family val="2"/>
      </rPr>
      <t>2</t>
    </r>
  </si>
  <si>
    <r>
      <t>Obračun po m</t>
    </r>
    <r>
      <rPr>
        <vertAlign val="superscript"/>
        <sz val="11"/>
        <rFont val="Arial"/>
        <family val="2"/>
      </rPr>
      <t xml:space="preserve">3 </t>
    </r>
    <r>
      <rPr>
        <sz val="11"/>
        <rFont val="Arial"/>
        <family val="2"/>
      </rPr>
      <t>ugrađenog betona.</t>
    </r>
  </si>
  <si>
    <r>
      <t>Obračun po m</t>
    </r>
    <r>
      <rPr>
        <vertAlign val="superscript"/>
        <sz val="11"/>
        <rFont val="Arial"/>
        <family val="2"/>
      </rPr>
      <t>3</t>
    </r>
    <r>
      <rPr>
        <sz val="11"/>
        <rFont val="Arial"/>
        <family val="2"/>
      </rPr>
      <t>.</t>
    </r>
  </si>
  <si>
    <r>
      <t>Obračun po m</t>
    </r>
    <r>
      <rPr>
        <vertAlign val="superscript"/>
        <sz val="11"/>
        <rFont val="Arial"/>
        <family val="2"/>
      </rPr>
      <t>2</t>
    </r>
    <r>
      <rPr>
        <sz val="11"/>
        <rFont val="Arial"/>
        <family val="2"/>
      </rPr>
      <t>.</t>
    </r>
  </si>
  <si>
    <t xml:space="preserve">Utovar, prijevoz i istovar zemlje III ktg ,preostale nakon zatrpavanja rova. Transport na deponiju udaljenu 5,0 km. </t>
  </si>
  <si>
    <t>Fazonski  komadi :</t>
  </si>
  <si>
    <t>Armature :</t>
  </si>
  <si>
    <t>Dezinfekcija cjevovoda po ispiranju ,a prema tehničkom opisu i posebnim uputstvima sanitarne i vodoprivredne inspekcije. Cijena obuhvaća sav alat, strojeve, pomoćni materijal i rad.</t>
  </si>
  <si>
    <t xml:space="preserve">R E K A P I T U L A C I J A </t>
  </si>
  <si>
    <t>OSNOVNI RADOVI</t>
  </si>
  <si>
    <t>Ukupno osnovni radovi :</t>
  </si>
  <si>
    <t xml:space="preserve">Ručno planiranje dna rova na visinu +/- 3 cm od projektirane kote. Materijal se izbacuje na udaljenost min. 1,00 m od ruba rova.                            </t>
  </si>
  <si>
    <t>ZAVRŠNI  RADOVI</t>
  </si>
  <si>
    <t xml:space="preserve">Obračun po kom . </t>
  </si>
  <si>
    <t>ZIDARSKI RADOVI</t>
  </si>
  <si>
    <t>Iskolčenje trase cjevovoda po ovlaštenoj osobi. Rad obuhvaća sve radove na snimanju, obilježavanju i lociranju trase cjevovoda na terenu s upisivanjem oznaka i osiguranja.</t>
  </si>
  <si>
    <t>S iskolčenom trasom treba upoznati izvođača i to upisati u građevinski dnevnik. Stavka se ne odnosi na radove tokom izvođenja, u smislu obnove trase, a koji moraju biti obuhvaćeni jediničnom cijenom.</t>
  </si>
  <si>
    <t>Detektiranje i obilježavanje postojećih podzemnih instalacija od strane nadležnih distributera, a uz nazočnost izvođača radova. Sve u skladu s "Posebnim uvjetima građenja".</t>
  </si>
  <si>
    <t>Dobava, izrada, montaža i skidanje oplate betonskih uporišta s potrebnim podupiranjem i pripremom površina ( čišćenje i premaz ). Oplata treba biti glatka od vodootporne šperploče.</t>
  </si>
  <si>
    <t>Stavkom je obuhvaćena: nabava, doprema, i dovoz, privremeno deponiranje, probno i konačno montiranje, strojni i ljudski rad, te pomoćni materijal i izolacija vijčanih spojeva.</t>
  </si>
  <si>
    <t>Dobava i postava PVC trake sa natpisom "VODOVOD" nad zatrpanim cijevima, minimum 0,50 m od tjemena cijevi.</t>
  </si>
  <si>
    <t>Ručni iskop zemlje na mjestima križanja ili usporednog vođenja cjevovoda s ostalom infrastrukturom, kućnim priključcima itd .</t>
  </si>
  <si>
    <t>Dobava i ručna ugradnja zasipnog sloja pijeska oko i iznad tjemena cijevi ukupne debljine d = 0,30 m+ profil cijevi. Širina zasipavanja jednaka je širini rova, a nadsloj 0,30 cm nad tjemenom cijevi.</t>
  </si>
  <si>
    <t>Tlačno ispitivanje djelomično zatrpanog cjevovoda, a prema tehničkom opisu i uputi proizvođača. Cijenom obuhvaćena dobava medija za ispitivanje, te sav alat, strojevi, pomoćni materijal i rad. Ispitivanje provesti po dionicama do 500 m.</t>
  </si>
  <si>
    <t>Obračun po m' iskolčene trase.</t>
  </si>
  <si>
    <r>
      <t>Obračun po m</t>
    </r>
    <r>
      <rPr>
        <vertAlign val="superscript"/>
        <sz val="11"/>
        <rFont val="Arial"/>
        <family val="2"/>
      </rPr>
      <t xml:space="preserve">2  </t>
    </r>
    <r>
      <rPr>
        <sz val="11"/>
        <rFont val="Arial"/>
        <family val="2"/>
      </rPr>
      <t>razupiranja.  Predviđeno razupiranje u punom profilu rova.</t>
    </r>
  </si>
  <si>
    <r>
      <t>Obračun po m</t>
    </r>
    <r>
      <rPr>
        <vertAlign val="superscript"/>
        <sz val="11"/>
        <rFont val="Arial"/>
        <family val="2"/>
      </rPr>
      <t xml:space="preserve">3 </t>
    </r>
    <r>
      <rPr>
        <sz val="11"/>
        <rFont val="Arial"/>
        <family val="2"/>
      </rPr>
      <t>iskopanog zemljanog materijala.</t>
    </r>
  </si>
  <si>
    <t>Obračun prema cjeniku ovlaštenog distributera.</t>
  </si>
  <si>
    <t>Obračun prema m'.</t>
  </si>
  <si>
    <t>Obračun po m' postavljene trake.</t>
  </si>
  <si>
    <t>Obračun po m'  postavljenog cjevovoda.</t>
  </si>
  <si>
    <t>Montaža fazonskih komada i armatura kvalitete materijala kao cijevi iz prethodne stavke s potrebnim spojnim i brtvenim materijalom.</t>
  </si>
  <si>
    <t xml:space="preserve"> u skladu s "Elaboratom regulacije prometa", "Posebnim uvjetima građenja" i MUP-om.</t>
  </si>
  <si>
    <t xml:space="preserve">Postavljanje privremene prometne signalizacije te plaćanje taksi nadležnoj instituciji </t>
  </si>
  <si>
    <r>
      <t>Obračun po m</t>
    </r>
    <r>
      <rPr>
        <vertAlign val="superscript"/>
        <sz val="11"/>
        <rFont val="Arial"/>
        <family val="2"/>
      </rPr>
      <t xml:space="preserve">3 </t>
    </r>
    <r>
      <rPr>
        <sz val="11"/>
        <rFont val="Arial"/>
        <family val="2"/>
      </rPr>
      <t>materijala u sraslom stanju.</t>
    </r>
  </si>
  <si>
    <r>
      <t>Obračun po m</t>
    </r>
    <r>
      <rPr>
        <vertAlign val="superscript"/>
        <sz val="11"/>
        <rFont val="Arial"/>
        <family val="2"/>
      </rPr>
      <t xml:space="preserve">2  </t>
    </r>
    <r>
      <rPr>
        <sz val="11"/>
        <rFont val="Arial"/>
        <family val="2"/>
      </rPr>
      <t>montirane oplate, za jedan uporišni blok 0,8 m</t>
    </r>
    <r>
      <rPr>
        <vertAlign val="superscript"/>
        <sz val="11"/>
        <rFont val="Arial"/>
        <family val="2"/>
      </rPr>
      <t>2</t>
    </r>
    <r>
      <rPr>
        <sz val="11"/>
        <rFont val="Arial"/>
        <family val="2"/>
      </rPr>
      <t xml:space="preserve">. </t>
    </r>
  </si>
  <si>
    <t>Obračun po m3.</t>
  </si>
  <si>
    <t>PRIPREMNI  RADOVI .....................................................</t>
  </si>
  <si>
    <t>ZEMLJANI  RADOVI ........................................................</t>
  </si>
  <si>
    <t>TESARSKI  RADOVI .......................................................</t>
  </si>
  <si>
    <t>BETONSKI  I  ARM.-BETONSKI RADOVI ......................</t>
  </si>
  <si>
    <t>MONTERSKI  RADOVI ....................................................</t>
  </si>
  <si>
    <t>ZAVRŠNI  RADOVI  .........................................................</t>
  </si>
  <si>
    <t>Obračun po spoju na postojeći vodovod.</t>
  </si>
  <si>
    <t>Postava mosnice pri križanju cjevovoda s drugim instalacijama. Mosnica služi kao upozorenje i djelomična zaštita mjesta križanja, a prema posebnim tehničkim uvjetima.</t>
  </si>
  <si>
    <t>Dobava i postava  oplate. Rad obuhvaća izradu, postavljanje te skidanje razupirača i oplate. Predviđa se laki do srednji pritisak. Razupiranje je obavezno za sve iskope dublje od 1,0 m.</t>
  </si>
  <si>
    <r>
      <t>Obračun po m</t>
    </r>
    <r>
      <rPr>
        <vertAlign val="superscript"/>
        <sz val="11"/>
        <rFont val="Arial"/>
        <family val="2"/>
      </rPr>
      <t xml:space="preserve">3  </t>
    </r>
    <r>
      <rPr>
        <sz val="11"/>
        <rFont val="Arial"/>
        <family val="2"/>
      </rPr>
      <t>iskopane zemlje.</t>
    </r>
  </si>
  <si>
    <t>Veličina jame :</t>
  </si>
  <si>
    <r>
      <t xml:space="preserve"> ( 1,0 * 1,0 * 2,0 ) = 2 m</t>
    </r>
    <r>
      <rPr>
        <vertAlign val="superscript"/>
        <sz val="11"/>
        <rFont val="Arial"/>
        <family val="2"/>
      </rPr>
      <t>3</t>
    </r>
  </si>
  <si>
    <t>Crpljenje podzemne i površinske vode na mjestima većih dotoka vode, a u skladu s opisom u projektu. Predviđeno po jednoj jami ukupno 3 sata.</t>
  </si>
  <si>
    <t>Obračun po satu.</t>
  </si>
  <si>
    <t>sati</t>
  </si>
  <si>
    <t>Prosječna dimenzija 1 mosnice :</t>
  </si>
  <si>
    <r>
      <t xml:space="preserve"> ( 2,50 * 0,25 * 0,04 ) = 0,025 m</t>
    </r>
    <r>
      <rPr>
        <vertAlign val="superscript"/>
        <sz val="11"/>
        <rFont val="Arial"/>
        <family val="2"/>
      </rPr>
      <t>3</t>
    </r>
  </si>
  <si>
    <t>Stavka obuhvaća dobavu i ugradnju drvene mosnice dužine 2.5 m.</t>
  </si>
  <si>
    <t>x</t>
  </si>
  <si>
    <t>1.UKUPNO:</t>
  </si>
  <si>
    <t>2.UKUPNO:</t>
  </si>
  <si>
    <t>3.UKUPNO:</t>
  </si>
  <si>
    <t>4.UKUPNO:</t>
  </si>
  <si>
    <t>5.UKUPNO:</t>
  </si>
  <si>
    <t>6.UKUPNO:</t>
  </si>
  <si>
    <t>7.UKUPNO:</t>
  </si>
  <si>
    <t>TROŠKOVNIK</t>
  </si>
  <si>
    <t>N DN 80</t>
  </si>
  <si>
    <t>Obračun po kom opeke NF .</t>
  </si>
  <si>
    <t xml:space="preserve">Strojni iskop rova u zemlji III ktg., uz pravilno odsijecanje stranica. Iskop se vrši s čela rova. Točna širina, dubina i položaj rova određene su normalnim profilom, uzdužnim presjekom i građevinskom situacijom </t>
  </si>
  <si>
    <t>Zasun DN  80  s ugr. garniturom i škrinjicom, PN 16 bara</t>
  </si>
  <si>
    <t>Dobava i ugradnja betona C 16/20, kategorije B.I za ukrute-blokove na lomovina trase. Cijenom obuhvaćena ručna ugradnja, njega, uzimanje uzoraka i ispitivanje.</t>
  </si>
  <si>
    <t>NAPUTAK UZ TROŠKOVNIK</t>
  </si>
  <si>
    <r>
      <t xml:space="preserve">U svim stavkama ovog troškovnika </t>
    </r>
    <r>
      <rPr>
        <sz val="10"/>
        <rFont val="Arial"/>
        <family val="2"/>
      </rPr>
      <t>jedinične cijene obuhvaćaju sav rad, materijal (nabavu i dopremu), režiju i profit izvođača, odnosno sadrže sve elemente propisane za strukturu prodajne cijene građevinskih usluga.</t>
    </r>
  </si>
  <si>
    <r>
      <t>Jedinične cijene</t>
    </r>
    <r>
      <rPr>
        <sz val="10"/>
        <rFont val="Arial"/>
        <family val="2"/>
      </rPr>
      <t xml:space="preserve"> obuhvaćaju i sve predradnje vezane na otvaranje gradilišta, kao npr. postavljanje baraka i postrojenja, uključivo s demontažom i otpremom s gradilišta nakon završetka radova. </t>
    </r>
  </si>
  <si>
    <r>
      <t>Jedinične cijene</t>
    </r>
    <r>
      <rPr>
        <sz val="10"/>
        <rFont val="Arial"/>
        <family val="2"/>
      </rPr>
      <t xml:space="preserve"> obuhvaćaju sve radnje i materijal u svezi važećeg  Zakona o zaštiti na radu i Zakona o zaštiti od požara. </t>
    </r>
  </si>
  <si>
    <r>
      <t>Jedinične cijene</t>
    </r>
    <r>
      <rPr>
        <sz val="10"/>
        <rFont val="Arial"/>
        <family val="2"/>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</si>
  <si>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</si>
  <si>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</si>
  <si>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</si>
  <si>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Preporuča se Investitoru i izvođaču da fotoaparatom snimi kompletnu trasu kako bi se mogla vratiti nakon izvođenja u "prvobitno stanje". Na taj način će se izbjeći nesporazumi prilikom realizacije projekta. Izvođač je dužan radove izvesti prema projektu, te važećim zakonima, propisima i standardima .</t>
  </si>
  <si>
    <t>(napomena: izvođač nudi jedinstvenu cijenu iskopa bez obzira na stvarnu kategoriju tla i uvjete izvođenja, na temalju projektne dokumentacije i obilaska lokacije zahvata)</t>
  </si>
  <si>
    <t>9.</t>
  </si>
  <si>
    <t>Stavkom je obuhvaćen utovar, transport i deponiranje cijevi uzduž rova, uz strojni i ljudski rad, sve prema uputstvima proizvođača cijevi. Nisu uključene količine radi eventualnog loma. Cijevi se spajaju  zavarivanjem elektrospojnicama (nabava, doprema i ugradnja elektrospojnica - spajanje cijevi uključeno u ovu stavku).</t>
  </si>
  <si>
    <t>VODOVOD</t>
  </si>
  <si>
    <r>
      <t xml:space="preserve">Ispiranje cjevovoda po zatrpavanju i ispitivanju prema tehničkom opisu. Cijenom obuhvaćena dobava potrebne vode, te sav alat, strojevi, pomoćni materijal i rad te </t>
    </r>
    <r>
      <rPr>
        <b/>
        <sz val="11"/>
        <rFont val="Arial"/>
        <family val="2"/>
      </rPr>
      <t>pribavljanje atesta o kvaliteti vode</t>
    </r>
    <r>
      <rPr>
        <sz val="11"/>
        <rFont val="Arial"/>
        <family val="2"/>
      </rPr>
      <t xml:space="preserve"> za ljudsku potrošnju od strane  ZZJZ za tehnički pregled.</t>
    </r>
  </si>
  <si>
    <t xml:space="preserve">U cijenu ugradnje materijala uračunati i ispitivanje hidrantske mreže od strane ovlaštenog ispitivača te pribavljanje potrebne dokumentacije o ispitivanju. Dokumentacija se dostavlja investitoru prije tehničkog pregleda. </t>
  </si>
  <si>
    <t>Nabava, doprema i dovoz vodovodnih cijevi, duž rova za ugradbu te ugradnja. Cijevi su kvalitete PE-100, SDR 11, HRN EN 12201</t>
  </si>
  <si>
    <t>Obračun po dužnom metru ugrađene cijevi.</t>
  </si>
  <si>
    <t>jedinične cijene obuhvaćaju nalazak deponije i troškove vezane uz deponiju i deponiranje materijala</t>
  </si>
  <si>
    <t>Strojno zatrpavanje rova zemljom iz iskopa,  u slojevima od 0,30 m. Zatrpavanje izvesti uz lagano strojno nabijanje. Visina zatrpavanja do kote terena.</t>
  </si>
  <si>
    <t>Višak materijala se odvozi na deponiju, što je prikazano u posebnoj stavci.</t>
  </si>
  <si>
    <r>
      <t>Obračun po m</t>
    </r>
    <r>
      <rPr>
        <vertAlign val="superscript"/>
        <sz val="11"/>
        <rFont val="Arial"/>
        <family val="2"/>
      </rPr>
      <t xml:space="preserve">3 </t>
    </r>
    <r>
      <rPr>
        <sz val="11"/>
        <rFont val="Arial"/>
        <family val="2"/>
      </rPr>
      <t>zatrpanog rova zemljanim materijalom.</t>
    </r>
  </si>
  <si>
    <t>Nabava, doprema i ugradnja PEHD zaštitne polucijevi na križanjima vodovoda sa EKI kabelom. Ugrađuje se pehd zaštitna polucijev promjera DN 200. Stavkom obuhvaćeni svi zemljani radovi na proširenju rova radi ugradnje zaštitne kolone.</t>
  </si>
  <si>
    <t>DN 200</t>
  </si>
  <si>
    <t>Sječenje niskog raslinja, vađenje korijenja, odnošenje i čišćenje niskog raslinja na trasi.</t>
  </si>
  <si>
    <t xml:space="preserve">Sječenje drveća na području radnog pojasa uključivo s vađenjem korjenja, kresanjem grana, te piljenje debla i većih grana na dužinu 1 m, te odlaganje uz rub radnog pojasa. U cijenu uračunati i odvoz drvne mase na otpad. </t>
  </si>
  <si>
    <t>Obračun po komadu .</t>
  </si>
  <si>
    <r>
      <t>f</t>
    </r>
    <r>
      <rPr>
        <sz val="11"/>
        <rFont val="Arial"/>
        <family val="2"/>
      </rPr>
      <t xml:space="preserve"> 10-20  cm</t>
    </r>
  </si>
  <si>
    <t>Predstavnici distributera trebaju iskolčiti podzemne vodove prije početka radova.</t>
  </si>
  <si>
    <t>(Prema fakturi distributera uvećano za manipulativne troškove.)</t>
  </si>
  <si>
    <t>To se odnosi na podzemne vodove plina, telefona, struje,  i ostalih instalacija.</t>
  </si>
  <si>
    <t>FF DN 80, L= 500 mm</t>
  </si>
  <si>
    <t>Nadzemni hidrant DN 80  DIN 3222</t>
  </si>
  <si>
    <t>Obnova putnih jaraka profilnom korpom s odbacivanjem zemlje u stranu i istovremenim planiranjem po okolnom terenu.</t>
  </si>
  <si>
    <t>Obračun po m' obnovljenog putnog jarka.</t>
  </si>
  <si>
    <r>
      <t>Označavanje trase izvedenog cjevovoda na lomnim i karakterističnim točkama. Predviđeno je označavanje metalnom pločom s natpisom, učvršćenom na čelični stup</t>
    </r>
    <r>
      <rPr>
        <sz val="11"/>
        <rFont val="Symbol"/>
        <family val="1"/>
      </rPr>
      <t xml:space="preserve"> f  </t>
    </r>
    <r>
      <rPr>
        <sz val="11"/>
        <rFont val="Arial"/>
        <family val="2"/>
      </rPr>
      <t xml:space="preserve">2" i visine cca 2,5 m, uključujući antikorozivnu zaštitu i završno ličenje . </t>
    </r>
  </si>
  <si>
    <t>Stavkom je obuhvaćen sav materijal i rad potreban za postavljanje oznake, uključujući i betonski temelj od C16/20 .</t>
  </si>
  <si>
    <t>Obračun po kom postavljene oznake.</t>
  </si>
  <si>
    <t>11.</t>
  </si>
  <si>
    <t>12.</t>
  </si>
  <si>
    <t>Stavka se izvodi prema posebnim tehničkim uvjetima, (kolizija s instalacijama).</t>
  </si>
  <si>
    <t>Predviđa se ručni iskop 5%, strojni 95%</t>
  </si>
  <si>
    <t>Strojni iskop jame za postavu muljne crpke na mjestima većih dotoka vode. Predviđeno ukupno 4 jama. U stavku uključeno i zatrpavanje iste.</t>
  </si>
  <si>
    <t>Bušenje strojem po trasi. Buši se sloj tla ispod prometnica, kolnih ulaza. Stavka obuhvaća namještanje svrdla promjera    (200) mm po zadanom pravcu i niveleti, te deponiranje iskopanog materijala 5 m od stroja.</t>
  </si>
  <si>
    <t>Obračun po m' bušenja.</t>
  </si>
  <si>
    <t>Obraćun po dužnom metru ugrađene cijevi.</t>
  </si>
  <si>
    <t>FF DN 80, L= 400 mm</t>
  </si>
  <si>
    <t xml:space="preserve">T DN 150/150, </t>
  </si>
  <si>
    <t>8.</t>
  </si>
  <si>
    <t>VODOOPSKRBNI CJEVOVOD U DIJELU NASELJA  PATKOVAC U BJELOVARU</t>
  </si>
  <si>
    <t>Radovi na spajanju na postojeći vodovod. Stavka obuhvaća detektiranje postojeće cijevi, iskop oko cijevi postojećeg vodovoda, ispuštanje vode, te sav potreban alat, strojeve, pomoćni materijal i rad.Stavkom obuhvaćen sav rad na postojećem cjevovodu na koji se predmetni cjevovovod spaja.</t>
  </si>
  <si>
    <t>Stavka se izvodi u punoj dužini iskapanja rova. Dužina trase umanjena je  za dužinu bušenja ispod  kolnih ulaza (10kom x 6m (prosjek=6m)=60 m)  Ukupna dužina iskopa je 1190.77m.</t>
  </si>
  <si>
    <t>(1250.77-60)*(0.6*0.41-0.11*0.11*3.14/4)</t>
  </si>
  <si>
    <t>(1250.77-60)*0.6*(1.7-0.41-0.1)</t>
  </si>
  <si>
    <t>Potrebno je izraditi 5 blokova .</t>
  </si>
  <si>
    <t>5*0,8</t>
  </si>
  <si>
    <r>
      <t>Betonira se 5 blokova, za jedan blok potrebno je prosječno 0,2 m</t>
    </r>
    <r>
      <rPr>
        <vertAlign val="superscript"/>
        <sz val="11"/>
        <rFont val="Arial"/>
        <family val="2"/>
      </rPr>
      <t>3</t>
    </r>
    <r>
      <rPr>
        <sz val="11"/>
        <rFont val="Arial"/>
        <family val="2"/>
      </rPr>
      <t>.</t>
    </r>
  </si>
  <si>
    <t>Dobava i obzidavanje ventila podzemnih hidranata   i sekcijskih ventila opekom normalnog formata. Ukupno 5 ventila nadzemnih hidranata i 2 sekcijska ventila . Prosječno 50 komada opeke po ventilu.</t>
  </si>
  <si>
    <t>PEHD cijevi DN 110 (PN=16 bara)</t>
  </si>
  <si>
    <t>Nabava, doprema i ugradnja zaštitne cijevi na prelazima bušenjem preko asfaltirane površine kolnog ulaza u stac. 0+535 . Ugrađuje se čelična zaštitna cijev promjera min. 193.7/6.3 mm sa potrebnim centralizerima. Na krajevima cijevi potrebno je poliuretanskom pjenom zabrtviti cijev. U stavku je uključena i zaštita čelične cijevi od korozije.</t>
  </si>
  <si>
    <t>PEHD elektrofuzijsko koljeno 90°  Ø110, PN 16</t>
  </si>
  <si>
    <t>PEHD elektrofuzijsko koljeno 45°  Ø110, PN 16</t>
  </si>
  <si>
    <r>
      <t xml:space="preserve">MMA DN 100/80, </t>
    </r>
    <r>
      <rPr>
        <sz val="11"/>
        <rFont val="Symbol"/>
        <family val="1"/>
      </rPr>
      <t xml:space="preserve">f110, </t>
    </r>
  </si>
  <si>
    <t>FFR DN 100/80</t>
  </si>
  <si>
    <t>FFR DN 150/100</t>
  </si>
  <si>
    <t>1190.77*1.7*2</t>
  </si>
  <si>
    <t>0,2*5</t>
  </si>
  <si>
    <r>
      <t>Eliptični zasun EVT - PEHD DN  100/</t>
    </r>
    <r>
      <rPr>
        <sz val="11"/>
        <rFont val="Symbol"/>
        <family val="1"/>
      </rPr>
      <t>f</t>
    </r>
    <r>
      <rPr>
        <sz val="11"/>
        <rFont val="Arial"/>
        <family val="2"/>
      </rPr>
      <t>110-100/</t>
    </r>
    <r>
      <rPr>
        <sz val="11"/>
        <rFont val="Symbol"/>
        <family val="1"/>
      </rPr>
      <t>f110</t>
    </r>
    <r>
      <rPr>
        <sz val="11"/>
        <rFont val="Arial"/>
        <family val="2"/>
      </rPr>
      <t>, s ugr. garniturom i škrinjicom, PN 16 bara</t>
    </r>
  </si>
  <si>
    <t>FF DN 80, L= 1000 mm</t>
  </si>
  <si>
    <t>Nabava, doprema i ugradnja gotovih armirano -betonskih ploča kao temelj zasuna i hidranata, te podloge za škrinjicu. Ugradnja zaštitne PE-cijevi teleskopske garniture ukopanih zasuna, drenažne cijevi, hidranta, uključivo ugradnju zasunske škrinjice. Ovom stavkom obuhvaćena je izrada podložnog sloja od šljunka D = 10 cm, uključivo punjenje prostora zaštitne PE-cijevi pijeskom oko garniture za manipulaciju ukopanim zasunom. Podizanjem poklopca škrinijce s natpisom "VODA" omogućena je manipulacija zasunom. Gornji rub poklopca škrinjice izvesti u nivou uređene okolne površine. Obračun po izvedenom kompletu.</t>
  </si>
  <si>
    <t>Uređenje radnog pojasa nakon zatrpavanja rova, sa uklanjanjem svih ostataka građevinskog materijala. Obračun po kvadratu stvarno izvršenih radova.</t>
  </si>
  <si>
    <r>
      <t>m</t>
    </r>
    <r>
      <rPr>
        <sz val="11"/>
        <color indexed="8"/>
        <rFont val="Calibri"/>
        <family val="2"/>
      </rPr>
      <t>²</t>
    </r>
  </si>
  <si>
    <t>ZIDARSKI RADOVI………………………………………..</t>
  </si>
  <si>
    <r>
      <t>Obračun po m</t>
    </r>
    <r>
      <rPr>
        <vertAlign val="superscript"/>
        <sz val="11"/>
        <rFont val="Arial CE"/>
        <family val="2"/>
      </rPr>
      <t xml:space="preserve">2 </t>
    </r>
    <r>
      <rPr>
        <sz val="11"/>
        <rFont val="Arial CE"/>
        <family val="2"/>
      </rPr>
      <t xml:space="preserve"> očišćene zarasle površine.</t>
    </r>
  </si>
  <si>
    <r>
      <t>m</t>
    </r>
    <r>
      <rPr>
        <vertAlign val="superscript"/>
        <sz val="11"/>
        <rFont val="Arial CE"/>
        <family val="2"/>
      </rPr>
      <t>2</t>
    </r>
  </si>
  <si>
    <t>Ručno:</t>
  </si>
  <si>
    <t>Strojno:</t>
  </si>
  <si>
    <t xml:space="preserve">Svi fazonski komadi i armature moraju biti nazivnog tlaka od minimum 16 bara. </t>
  </si>
  <si>
    <r>
      <t>E PE-HD DN 100/</t>
    </r>
    <r>
      <rPr>
        <sz val="11"/>
        <rFont val="Symbol"/>
        <family val="1"/>
      </rPr>
      <t xml:space="preserve">f110 </t>
    </r>
    <r>
      <rPr>
        <sz val="11"/>
        <rFont val="Arial"/>
        <family val="2"/>
      </rPr>
      <t>s prstenom protiv izvlačenja</t>
    </r>
  </si>
  <si>
    <r>
      <t>E PE-HD DN 150/</t>
    </r>
    <r>
      <rPr>
        <sz val="11"/>
        <rFont val="Symbol"/>
        <family val="1"/>
      </rPr>
      <t xml:space="preserve">f160 </t>
    </r>
    <r>
      <rPr>
        <sz val="11"/>
        <rFont val="Arial"/>
        <family val="2"/>
      </rPr>
      <t>s prstenom protiv izvlačenja</t>
    </r>
  </si>
  <si>
    <t>IZGRADNJA KUĆNOG VODOVODNOG PRIKLJUČKA</t>
  </si>
  <si>
    <t>Nabava i doprema materijala sa svim građevinskim i monterskim radovima.</t>
  </si>
  <si>
    <t>Priključak na ulični PEHD  cjevovod izvesti elektrozavarivanjem  - sedlo sa ventilom i rotirajućim nastavkom, izrađeno od sirovine PE 100, SDR 11, PN 16 sa ugradbenom teleskopskom garniturom i uličnom zaštitnom kapom.</t>
  </si>
  <si>
    <t>Priključna cijev i spojni elementi od polietilena visoke gustoće (PE-HD), PN 16 bara, izrađeni od sirovine PE 100, SDR 11, HRN EN 12201, spoj priključne PEHD cijevi na ogrlicu priključka i spoj kod vodomjernog okna izvesti elektrozavarivanjem.</t>
  </si>
  <si>
    <t>Priključnu cijev ispod prometnice obavezno položiti u zaštitnu cijev.</t>
  </si>
  <si>
    <t>U vodomjernom oknu prijelaz sa PE-HD cijevi izvesti isključivo elektrozavarivanjem prijelaznog komada PEHD – mesing.</t>
  </si>
  <si>
    <t>Polietilensko (PE) vodomjerno okno ovalnog presjeka, sa rebrastim ojačanjima, otvorenim dnom i horizontalnom pregradom koja služi kao nosač armatura. Oblik okna i rebrasta ojačanja moraju omogućiti nesmetanu ugradnju te postojanost oblika i dimenzija kod zatrpavanja okna. Armatura u oknu mora biti toplinski izolirana termo izolacijskim poklopcem koji osigurava zaštitu od smrzavanja do temperature -25⁰C. Ulazni i izlazni priključak PE-HD cijev DN 25, PN 16 bara na dubini 80 cm ispod poklopca sa ventilima 3/4'',PN 16 bara, sve montirano u oknu i pripremljeno za montažu vodomjera. Ugrađene armature u oknu udaljene minimalno 20 cm od stjenke okna zbog potrebe održavanja. Visina okna 1m. Okno postaviti na sabijenu podlogu od kamenog materijala, zatrpati zemljom i sabiti. Poklopac okna obavezno postaviti iznad razine okoliša. Vodomjerno okno postaviti na čestici vlasnika priključka, 1m od regulacijske linije.</t>
  </si>
  <si>
    <t xml:space="preserve">Prosječna dužina priključka je 10m. </t>
  </si>
  <si>
    <t>Kućni vodovodni priključak</t>
  </si>
  <si>
    <t>8.UKUPNO:</t>
  </si>
  <si>
    <t>IZGRADNJA KUĆNOG VODOVODNOG PRIKLJUČKA ..</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</si>
</sst>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Red]#,##0.00"/>
    <numFmt numFmtId="177" formatCode="0.00;[Red]0.00"/>
    <numFmt numFmtId="178" formatCode="0;[Red]0"/>
    <numFmt numFmtId="179" formatCode="#,##0;[Red]#,##0"/>
    <numFmt numFmtId="180" formatCode="[$-41A]d\.\ mmmm\ yyyy"/>
    <numFmt numFmtId="181" formatCode="0.0"/>
    <numFmt numFmtId="182" formatCode="0.000"/>
    <numFmt numFmtId="183" formatCode="0.0000"/>
    <numFmt numFmtId="184" formatCode="#,##0.0"/>
    <numFmt numFmtId="185" formatCode="&quot;Da&quot;;&quot;Da&quot;;&quot;Ne&quot;"/>
    <numFmt numFmtId="186" formatCode="&quot;Istinito&quot;;&quot;Istinito&quot;;&quot;Neistinito&quot;"/>
    <numFmt numFmtId="187" formatCode="&quot;Uključeno&quot;;&quot;Uključeno&quot;;&quot;Isključeno&quot;"/>
    <numFmt numFmtId="188" formatCode="00000"/>
    <numFmt numFmtId="189" formatCode="#,##0.00\ &quot;kn&quot;"/>
  </numFmts>
  <fonts count="58">
    <font>
      <sz val="10"/>
      <name val="Arial"/>
      <family val="0"/>
    </font>
    <font>
      <b/>
      <sz val="10"/>
      <name val="Arial"/>
      <family val="0"/>
    </font>
    <font>
      <i/>
      <sz val="10"/>
      <name val="Arial"/>
      <family val="0"/>
    </font>
    <font>
      <b/>
      <i/>
      <sz val="10"/>
      <name val="Arial"/>
      <family val="0"/>
    </font>
    <font>
      <b/>
      <sz val="12"/>
      <name val="Arial CE"/>
      <family val="2"/>
    </font>
    <font>
      <sz val="10"/>
      <name val="Arial CE"/>
      <family val="2"/>
    </font>
    <font>
      <b/>
      <sz val="14"/>
      <name val="Arial"/>
      <family val="2"/>
    </font>
    <font>
      <sz val="11"/>
      <name val="Arial"/>
      <family val="2"/>
    </font>
    <font>
      <b/>
      <sz val="11"/>
      <name val="Arial"/>
      <family val="2"/>
    </font>
    <font>
      <sz val="11"/>
      <name val="Arial CE"/>
      <family val="0"/>
    </font>
    <font>
      <vertAlign val="superscript"/>
      <sz val="11"/>
      <name val="Arial"/>
      <family val="2"/>
    </font>
    <font>
      <sz val="11"/>
      <name val="Symbol"/>
      <family val="1"/>
    </font>
    <font>
      <b/>
      <sz val="12"/>
      <name val="Arial"/>
      <family val="2"/>
    </font>
    <font>
      <b/>
      <i/>
      <sz val="14"/>
      <name val="Arial"/>
      <family val="2"/>
    </font>
    <font>
      <u val="single"/>
      <sz val="10"/>
      <color indexed="12"/>
      <name val="Arial"/>
      <family val="0"/>
    </font>
    <font>
      <u val="single"/>
      <sz val="10"/>
      <color indexed="36"/>
      <name val="Arial"/>
      <family val="0"/>
    </font>
    <font>
      <sz val="11"/>
      <color indexed="10"/>
      <name val="Arial"/>
      <family val="2"/>
    </font>
    <font>
      <b/>
      <sz val="11"/>
      <color indexed="10"/>
      <name val="Arial"/>
      <family val="2"/>
    </font>
    <font>
      <sz val="12"/>
      <name val="Arial"/>
      <family val="2"/>
    </font>
    <font>
      <sz val="10"/>
      <color indexed="10"/>
      <name val="Arial"/>
      <family val="2"/>
    </font>
    <font>
      <sz val="9"/>
      <name val="Arial"/>
      <family val="2"/>
    </font>
    <font>
      <sz val="11"/>
      <color indexed="8"/>
      <name val="Calibri"/>
      <family val="2"/>
    </font>
    <font>
      <b/>
      <sz val="11"/>
      <color indexed="8"/>
      <name val="Calibri"/>
      <family val="2"/>
    </font>
    <font>
      <vertAlign val="superscript"/>
      <sz val="11"/>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top/>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 fillId="0" borderId="0">
      <alignment horizontal="left"/>
      <protection/>
    </xf>
    <xf numFmtId="0" fontId="14"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8" borderId="3"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176" fontId="5" fillId="0" borderId="0">
      <alignment vertical="top"/>
      <protection/>
    </xf>
    <xf numFmtId="9" fontId="0" fillId="0" borderId="0" applyFont="0" applyFill="0" applyBorder="0" applyAlignment="0" applyProtection="0"/>
    <xf numFmtId="0" fontId="51" fillId="0" borderId="7" applyNumberFormat="0" applyFill="0" applyAlignment="0" applyProtection="0"/>
    <xf numFmtId="0" fontId="15" fillId="0" borderId="0" applyNumberFormat="0" applyFill="0" applyBorder="0" applyAlignment="0" applyProtection="0"/>
    <xf numFmtId="0" fontId="52" fillId="31" borderId="8" applyNumberFormat="0" applyAlignment="0" applyProtection="0"/>
    <xf numFmtId="0" fontId="5" fillId="0" borderId="0">
      <alignment horizontal="justify" vertical="top"/>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8">
    <xf numFmtId="0" fontId="0" fillId="0" borderId="0" xfId="0" applyAlignment="1">
      <alignment/>
    </xf>
    <xf numFmtId="0" fontId="7" fillId="0" borderId="0" xfId="0" applyFont="1" applyAlignment="1">
      <alignment horizontal="justify" vertical="top"/>
    </xf>
    <xf numFmtId="0" fontId="7" fillId="0" borderId="0" xfId="0" applyFont="1" applyAlignment="1">
      <alignment wrapText="1"/>
    </xf>
    <xf numFmtId="4" fontId="7" fillId="0" borderId="0" xfId="0" applyNumberFormat="1"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right"/>
    </xf>
    <xf numFmtId="2" fontId="7" fillId="0" borderId="0" xfId="0" applyNumberFormat="1" applyFont="1" applyAlignment="1">
      <alignment horizontal="right"/>
    </xf>
    <xf numFmtId="0" fontId="7" fillId="0" borderId="0" xfId="0" applyFont="1" applyBorder="1" applyAlignment="1">
      <alignment horizontal="justify" vertical="top"/>
    </xf>
    <xf numFmtId="177" fontId="7" fillId="0" borderId="0" xfId="0" applyNumberFormat="1" applyFont="1" applyAlignment="1">
      <alignment horizontal="right"/>
    </xf>
    <xf numFmtId="0" fontId="7" fillId="0" borderId="0" xfId="0" applyFont="1" applyAlignment="1">
      <alignment horizontal="left" wrapText="1"/>
    </xf>
    <xf numFmtId="4" fontId="7" fillId="0" borderId="0" xfId="0" applyNumberFormat="1" applyFont="1" applyBorder="1" applyAlignment="1">
      <alignment/>
    </xf>
    <xf numFmtId="0" fontId="7" fillId="0" borderId="0" xfId="0" applyFont="1" applyBorder="1" applyAlignment="1">
      <alignment horizontal="left" wrapText="1"/>
    </xf>
    <xf numFmtId="0" fontId="7"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horizontal="left" wrapText="1"/>
    </xf>
    <xf numFmtId="0" fontId="8"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center" vertical="top"/>
    </xf>
    <xf numFmtId="0" fontId="8" fillId="0" borderId="0" xfId="0" applyFont="1" applyAlignment="1">
      <alignment horizontal="right" wrapText="1"/>
    </xf>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2" fontId="7" fillId="0" borderId="0" xfId="0" applyNumberFormat="1" applyFont="1" applyBorder="1" applyAlignment="1">
      <alignment horizontal="right"/>
    </xf>
    <xf numFmtId="0" fontId="8" fillId="0" borderId="0" xfId="0" applyFont="1" applyBorder="1" applyAlignment="1">
      <alignment horizontal="left"/>
    </xf>
    <xf numFmtId="176" fontId="9" fillId="0" borderId="0" xfId="53" applyNumberFormat="1" applyFont="1" applyBorder="1" applyAlignment="1">
      <alignment horizontal="center"/>
      <protection/>
    </xf>
    <xf numFmtId="0" fontId="7" fillId="0" borderId="0" xfId="0" applyFont="1" applyBorder="1" applyAlignment="1">
      <alignment horizontal="left" vertical="top" wrapText="1"/>
    </xf>
    <xf numFmtId="0" fontId="7" fillId="0" borderId="0" xfId="0" applyFont="1" applyAlignment="1">
      <alignment horizontal="justify" vertical="top" wrapText="1"/>
    </xf>
    <xf numFmtId="0" fontId="9" fillId="0" borderId="0" xfId="58" applyFont="1" applyBorder="1" applyAlignment="1">
      <alignment horizontal="left" vertical="top" wrapText="1"/>
      <protection/>
    </xf>
    <xf numFmtId="0" fontId="8" fillId="0" borderId="10" xfId="0" applyFont="1" applyBorder="1" applyAlignment="1">
      <alignment horizontal="justify" vertical="top"/>
    </xf>
    <xf numFmtId="0" fontId="8" fillId="0" borderId="10" xfId="0" applyFont="1" applyBorder="1" applyAlignment="1">
      <alignment horizontal="left" wrapText="1"/>
    </xf>
    <xf numFmtId="0" fontId="11" fillId="0" borderId="0" xfId="0" applyFont="1" applyBorder="1" applyAlignment="1">
      <alignment horizontal="left" vertical="top" wrapText="1"/>
    </xf>
    <xf numFmtId="0" fontId="7" fillId="0" borderId="0" xfId="0" applyFont="1" applyBorder="1" applyAlignment="1">
      <alignment horizontal="justify" vertical="top" wrapText="1"/>
    </xf>
    <xf numFmtId="0" fontId="17" fillId="0" borderId="0" xfId="0" applyFont="1" applyAlignment="1">
      <alignment/>
    </xf>
    <xf numFmtId="0" fontId="16" fillId="0" borderId="0" xfId="0" applyFont="1" applyAlignment="1">
      <alignment/>
    </xf>
    <xf numFmtId="2" fontId="8" fillId="0" borderId="0" xfId="0" applyNumberFormat="1" applyFont="1" applyAlignment="1">
      <alignment horizontal="right"/>
    </xf>
    <xf numFmtId="0" fontId="6" fillId="0" borderId="0" xfId="0" applyFont="1" applyBorder="1" applyAlignment="1">
      <alignment horizontal="center"/>
    </xf>
    <xf numFmtId="0" fontId="8" fillId="0" borderId="10" xfId="0" applyFont="1" applyBorder="1" applyAlignment="1">
      <alignment horizontal="left"/>
    </xf>
    <xf numFmtId="2" fontId="7" fillId="0" borderId="10" xfId="0" applyNumberFormat="1" applyFont="1" applyBorder="1" applyAlignment="1">
      <alignment horizontal="right"/>
    </xf>
    <xf numFmtId="49" fontId="7" fillId="0" borderId="0" xfId="0" applyNumberFormat="1" applyFont="1" applyBorder="1" applyAlignment="1">
      <alignment horizontal="justify" vertical="top"/>
    </xf>
    <xf numFmtId="0" fontId="18" fillId="0" borderId="0" xfId="0" applyFont="1" applyAlignment="1">
      <alignment/>
    </xf>
    <xf numFmtId="49" fontId="7" fillId="0" borderId="0" xfId="0" applyNumberFormat="1" applyFont="1" applyAlignment="1">
      <alignment horizontal="justify" vertical="top"/>
    </xf>
    <xf numFmtId="0" fontId="7" fillId="0" borderId="10" xfId="0" applyFont="1" applyBorder="1" applyAlignment="1">
      <alignment horizontal="center"/>
    </xf>
    <xf numFmtId="0" fontId="18" fillId="0" borderId="0" xfId="0" applyFont="1" applyBorder="1" applyAlignment="1">
      <alignment/>
    </xf>
    <xf numFmtId="2" fontId="7" fillId="0" borderId="0" xfId="0" applyNumberFormat="1" applyFont="1" applyAlignment="1">
      <alignment/>
    </xf>
    <xf numFmtId="4" fontId="0" fillId="0" borderId="0" xfId="0" applyNumberFormat="1" applyFont="1" applyAlignment="1">
      <alignment horizontal="center"/>
    </xf>
    <xf numFmtId="4" fontId="0" fillId="0" borderId="10" xfId="0" applyNumberFormat="1" applyFont="1" applyBorder="1" applyAlignment="1">
      <alignment horizontal="center"/>
    </xf>
    <xf numFmtId="4" fontId="0" fillId="0" borderId="0" xfId="0" applyNumberFormat="1" applyFont="1" applyAlignment="1">
      <alignment horizontal="center" wrapText="1"/>
    </xf>
    <xf numFmtId="4" fontId="19" fillId="0" borderId="0" xfId="0" applyNumberFormat="1" applyFont="1" applyAlignment="1">
      <alignment horizontal="center"/>
    </xf>
    <xf numFmtId="4" fontId="0" fillId="0" borderId="0" xfId="0" applyNumberFormat="1" applyFont="1" applyAlignment="1">
      <alignment horizontal="center"/>
    </xf>
    <xf numFmtId="0" fontId="20" fillId="0" borderId="0" xfId="0" applyFont="1" applyAlignment="1">
      <alignment/>
    </xf>
    <xf numFmtId="4" fontId="0" fillId="0" borderId="0" xfId="0" applyNumberFormat="1" applyFont="1" applyAlignment="1">
      <alignment horizontal="right"/>
    </xf>
    <xf numFmtId="2" fontId="7" fillId="0" borderId="0" xfId="0" applyNumberFormat="1" applyFont="1" applyBorder="1" applyAlignment="1">
      <alignment horizontal="center"/>
    </xf>
    <xf numFmtId="2" fontId="7" fillId="0" borderId="0" xfId="0" applyNumberFormat="1" applyFont="1" applyAlignment="1">
      <alignment horizontal="center"/>
    </xf>
    <xf numFmtId="49" fontId="1" fillId="0" borderId="0" xfId="0" applyNumberFormat="1" applyFont="1" applyBorder="1" applyAlignment="1">
      <alignment horizontal="left" vertical="top"/>
    </xf>
    <xf numFmtId="0" fontId="0" fillId="0" borderId="0" xfId="0" applyFont="1" applyBorder="1" applyAlignment="1">
      <alignment horizontal="justify" vertical="top" wrapText="1"/>
    </xf>
    <xf numFmtId="0" fontId="1" fillId="0" borderId="0" xfId="0" applyFont="1" applyBorder="1" applyAlignment="1">
      <alignment horizontal="right"/>
    </xf>
    <xf numFmtId="181" fontId="0" fillId="0" borderId="0" xfId="0" applyNumberFormat="1" applyFont="1" applyBorder="1" applyAlignment="1">
      <alignment horizontal="center"/>
    </xf>
    <xf numFmtId="0" fontId="1" fillId="0" borderId="0" xfId="0" applyFont="1" applyAlignment="1">
      <alignment/>
    </xf>
    <xf numFmtId="0" fontId="0" fillId="0" borderId="0" xfId="0" applyFont="1" applyAlignment="1">
      <alignment/>
    </xf>
    <xf numFmtId="49" fontId="0" fillId="0" borderId="0" xfId="0" applyNumberFormat="1" applyFont="1" applyBorder="1" applyAlignment="1">
      <alignment horizontal="left" vertical="top"/>
    </xf>
    <xf numFmtId="4" fontId="7" fillId="0" borderId="0" xfId="0" applyNumberFormat="1" applyFont="1" applyBorder="1" applyAlignment="1">
      <alignment horizontal="center"/>
    </xf>
    <xf numFmtId="176" fontId="7" fillId="0" borderId="0" xfId="0" applyNumberFormat="1" applyFont="1" applyBorder="1" applyAlignment="1">
      <alignment horizontal="right"/>
    </xf>
    <xf numFmtId="1" fontId="7" fillId="0" borderId="0" xfId="0" applyNumberFormat="1" applyFont="1" applyBorder="1" applyAlignment="1">
      <alignment horizontal="center"/>
    </xf>
    <xf numFmtId="0" fontId="0" fillId="0" borderId="0" xfId="0" applyFont="1" applyAlignment="1">
      <alignment horizontal="right"/>
    </xf>
    <xf numFmtId="49" fontId="8" fillId="0" borderId="0" xfId="0" applyNumberFormat="1" applyFont="1" applyAlignment="1">
      <alignment/>
    </xf>
    <xf numFmtId="49" fontId="13" fillId="0" borderId="0" xfId="0" applyNumberFormat="1" applyFont="1" applyBorder="1" applyAlignment="1">
      <alignment horizontal="left"/>
    </xf>
    <xf numFmtId="49" fontId="8" fillId="0" borderId="0" xfId="0" applyNumberFormat="1" applyFont="1" applyBorder="1" applyAlignment="1">
      <alignment horizontal="center"/>
    </xf>
    <xf numFmtId="49" fontId="8" fillId="0" borderId="10" xfId="0" applyNumberFormat="1" applyFont="1" applyBorder="1" applyAlignment="1">
      <alignment horizontal="justify" vertical="top"/>
    </xf>
    <xf numFmtId="49" fontId="9" fillId="0" borderId="0" xfId="53" applyNumberFormat="1" applyFont="1" applyBorder="1" applyAlignment="1">
      <alignment horizontal="justify" vertical="top"/>
      <protection/>
    </xf>
    <xf numFmtId="49" fontId="8" fillId="0" borderId="0" xfId="0" applyNumberFormat="1" applyFont="1" applyBorder="1" applyAlignment="1">
      <alignment horizontal="justify" vertical="top"/>
    </xf>
    <xf numFmtId="49" fontId="7" fillId="0" borderId="0" xfId="0" applyNumberFormat="1" applyFont="1" applyFill="1" applyAlignment="1">
      <alignment vertical="top"/>
    </xf>
    <xf numFmtId="49" fontId="16" fillId="0" borderId="0" xfId="0" applyNumberFormat="1" applyFont="1" applyBorder="1" applyAlignment="1">
      <alignment horizontal="justify" vertical="top"/>
    </xf>
    <xf numFmtId="49" fontId="7" fillId="0" borderId="0" xfId="0" applyNumberFormat="1" applyFont="1" applyAlignment="1">
      <alignment horizontal="center" vertical="top"/>
    </xf>
    <xf numFmtId="0" fontId="1" fillId="0" borderId="0" xfId="0" applyFont="1" applyAlignment="1">
      <alignment horizontal="left" indent="12"/>
    </xf>
    <xf numFmtId="0" fontId="1" fillId="0" borderId="0" xfId="0" applyFont="1" applyAlignment="1">
      <alignment horizontal="left" indent="4"/>
    </xf>
    <xf numFmtId="0" fontId="5" fillId="0" borderId="0" xfId="0" applyFont="1" applyAlignment="1">
      <alignment horizontal="justify" vertical="top"/>
    </xf>
    <xf numFmtId="49" fontId="5" fillId="0" borderId="0" xfId="0" applyNumberFormat="1" applyFont="1" applyBorder="1" applyAlignment="1" applyProtection="1">
      <alignment vertical="top" wrapText="1"/>
      <protection locked="0"/>
    </xf>
    <xf numFmtId="0" fontId="5" fillId="0" borderId="0" xfId="0" applyFont="1" applyAlignment="1" applyProtection="1">
      <alignment/>
      <protection locked="0"/>
    </xf>
    <xf numFmtId="2" fontId="7" fillId="0" borderId="10" xfId="0" applyNumberFormat="1" applyFont="1" applyBorder="1" applyAlignment="1">
      <alignment horizontal="center"/>
    </xf>
    <xf numFmtId="49" fontId="7" fillId="0" borderId="0" xfId="0" applyNumberFormat="1" applyFont="1" applyAlignment="1">
      <alignment/>
    </xf>
    <xf numFmtId="0" fontId="7" fillId="0" borderId="0" xfId="0" applyFont="1" applyFill="1" applyBorder="1" applyAlignment="1">
      <alignment horizontal="left" vertical="justify" wrapText="1"/>
    </xf>
    <xf numFmtId="0" fontId="7" fillId="0" borderId="0" xfId="0" applyFont="1" applyBorder="1" applyAlignment="1">
      <alignment horizontal="left" vertical="justify" wrapText="1"/>
    </xf>
    <xf numFmtId="1" fontId="7" fillId="0" borderId="0" xfId="0" applyNumberFormat="1" applyFont="1" applyBorder="1" applyAlignment="1">
      <alignment horizontal="center" vertical="justify" wrapText="1"/>
    </xf>
    <xf numFmtId="0" fontId="7" fillId="0" borderId="0" xfId="0" applyFont="1" applyFill="1" applyBorder="1" applyAlignment="1">
      <alignment horizontal="justify" vertical="top" wrapText="1"/>
    </xf>
    <xf numFmtId="0" fontId="7" fillId="0" borderId="0" xfId="0" applyFont="1" applyFill="1" applyAlignment="1">
      <alignment horizontal="left" vertical="justify" wrapText="1"/>
    </xf>
    <xf numFmtId="0" fontId="7" fillId="0" borderId="0" xfId="0" applyFont="1" applyAlignment="1">
      <alignment horizontal="left" vertical="justify" wrapText="1"/>
    </xf>
    <xf numFmtId="4" fontId="0" fillId="0" borderId="0" xfId="0" applyNumberFormat="1" applyFont="1" applyBorder="1" applyAlignment="1">
      <alignment horizontal="center"/>
    </xf>
    <xf numFmtId="0" fontId="7" fillId="0" borderId="10" xfId="0" applyFont="1" applyBorder="1" applyAlignment="1">
      <alignment horizontal="left" vertical="justify" wrapText="1"/>
    </xf>
    <xf numFmtId="0" fontId="21" fillId="0" borderId="11" xfId="0" applyFont="1" applyBorder="1" applyAlignment="1" applyProtection="1">
      <alignment horizontal="center" vertical="top"/>
      <protection/>
    </xf>
    <xf numFmtId="0" fontId="21" fillId="0" borderId="0" xfId="0" applyFont="1" applyBorder="1" applyAlignment="1" applyProtection="1">
      <alignment horizontal="justify" vertical="top"/>
      <protection/>
    </xf>
    <xf numFmtId="0" fontId="21" fillId="0" borderId="0" xfId="0" applyFont="1" applyAlignment="1" applyProtection="1">
      <alignment/>
      <protection/>
    </xf>
    <xf numFmtId="4" fontId="21" fillId="0" borderId="0" xfId="0" applyNumberFormat="1" applyFont="1" applyAlignment="1" applyProtection="1">
      <alignment/>
      <protection/>
    </xf>
    <xf numFmtId="49" fontId="7" fillId="0" borderId="0" xfId="0" applyNumberFormat="1" applyFont="1" applyBorder="1" applyAlignment="1">
      <alignment horizontal="left" vertical="top" wrapText="1"/>
    </xf>
    <xf numFmtId="0" fontId="7" fillId="0" borderId="10" xfId="0" applyFont="1" applyBorder="1" applyAlignment="1">
      <alignment horizontal="justify" vertical="top" wrapText="1"/>
    </xf>
    <xf numFmtId="49" fontId="7" fillId="0" borderId="0" xfId="0" applyNumberFormat="1" applyFont="1" applyBorder="1" applyAlignment="1">
      <alignment horizontal="justify" vertical="top" wrapText="1"/>
    </xf>
    <xf numFmtId="2" fontId="1" fillId="0" borderId="0" xfId="0" applyNumberFormat="1" applyFont="1" applyAlignment="1">
      <alignment horizontal="center"/>
    </xf>
    <xf numFmtId="2" fontId="0" fillId="0" borderId="0" xfId="0" applyNumberFormat="1" applyFont="1" applyAlignment="1">
      <alignment horizontal="center"/>
    </xf>
    <xf numFmtId="2" fontId="7" fillId="0" borderId="0" xfId="0" applyNumberFormat="1" applyFont="1" applyBorder="1" applyAlignment="1">
      <alignment horizontal="center" wrapText="1"/>
    </xf>
    <xf numFmtId="2" fontId="0" fillId="0" borderId="0" xfId="0" applyNumberFormat="1" applyFont="1" applyFill="1" applyBorder="1" applyAlignment="1">
      <alignment horizontal="center"/>
    </xf>
    <xf numFmtId="0" fontId="7" fillId="0" borderId="0" xfId="0" applyFont="1" applyBorder="1" applyAlignment="1">
      <alignment horizontal="center" vertical="top" wrapText="1"/>
    </xf>
    <xf numFmtId="4" fontId="8" fillId="0" borderId="0" xfId="0" applyNumberFormat="1" applyFont="1" applyAlignment="1">
      <alignment horizontal="center"/>
    </xf>
    <xf numFmtId="0" fontId="21" fillId="0" borderId="0" xfId="0" applyFont="1" applyAlignment="1" applyProtection="1">
      <alignment horizontal="center"/>
      <protection/>
    </xf>
    <xf numFmtId="4" fontId="7" fillId="0" borderId="0" xfId="0" applyNumberFormat="1" applyFont="1" applyAlignment="1">
      <alignment horizontal="center"/>
    </xf>
    <xf numFmtId="0" fontId="7" fillId="0" borderId="10" xfId="0" applyFont="1" applyBorder="1" applyAlignment="1">
      <alignment horizontal="center" vertical="top" wrapText="1"/>
    </xf>
    <xf numFmtId="2" fontId="8" fillId="0" borderId="0" xfId="0" applyNumberFormat="1" applyFont="1" applyAlignment="1">
      <alignment horizontal="center"/>
    </xf>
    <xf numFmtId="2" fontId="7" fillId="0" borderId="0" xfId="53" applyNumberFormat="1" applyFont="1" applyBorder="1" applyAlignment="1">
      <alignment horizontal="center" vertical="top"/>
      <protection/>
    </xf>
    <xf numFmtId="177" fontId="7" fillId="0" borderId="0" xfId="0" applyNumberFormat="1" applyFont="1" applyBorder="1" applyAlignment="1">
      <alignment horizontal="center"/>
    </xf>
    <xf numFmtId="2" fontId="8" fillId="0" borderId="0" xfId="0" applyNumberFormat="1" applyFont="1" applyBorder="1" applyAlignment="1">
      <alignment horizontal="center"/>
    </xf>
    <xf numFmtId="0" fontId="7" fillId="0" borderId="0" xfId="0" applyNumberFormat="1" applyFont="1" applyBorder="1" applyAlignment="1">
      <alignment horizontal="center"/>
    </xf>
    <xf numFmtId="0" fontId="7" fillId="0" borderId="0" xfId="0" applyNumberFormat="1" applyFont="1" applyFill="1" applyBorder="1" applyAlignment="1">
      <alignment horizontal="center" vertical="justify" wrapText="1"/>
    </xf>
    <xf numFmtId="0" fontId="7" fillId="0" borderId="0" xfId="0" applyNumberFormat="1" applyFont="1" applyBorder="1" applyAlignment="1">
      <alignment horizontal="center" vertical="justify" wrapText="1"/>
    </xf>
    <xf numFmtId="0" fontId="7" fillId="0" borderId="0" xfId="0" applyNumberFormat="1" applyFont="1" applyAlignment="1">
      <alignment horizontal="center" vertical="justify" wrapText="1"/>
    </xf>
    <xf numFmtId="0" fontId="7" fillId="0" borderId="10" xfId="0" applyFont="1" applyFill="1" applyBorder="1" applyAlignment="1">
      <alignment horizontal="center" vertical="justify" wrapText="1"/>
    </xf>
    <xf numFmtId="177" fontId="7" fillId="0" borderId="0" xfId="0" applyNumberFormat="1" applyFont="1" applyAlignment="1">
      <alignment horizontal="center"/>
    </xf>
    <xf numFmtId="181" fontId="1" fillId="0" borderId="0" xfId="0" applyNumberFormat="1" applyFont="1" applyAlignment="1">
      <alignment horizontal="center"/>
    </xf>
    <xf numFmtId="2" fontId="20" fillId="0" borderId="0" xfId="0" applyNumberFormat="1" applyFont="1" applyBorder="1" applyAlignment="1">
      <alignment horizontal="center"/>
    </xf>
    <xf numFmtId="0" fontId="7" fillId="0" borderId="0" xfId="0" applyFont="1" applyBorder="1" applyAlignment="1">
      <alignment horizontal="center" wrapText="1"/>
    </xf>
    <xf numFmtId="0" fontId="8" fillId="0" borderId="0" xfId="0" applyFont="1" applyAlignment="1">
      <alignment horizontal="center"/>
    </xf>
    <xf numFmtId="1" fontId="7" fillId="0" borderId="0" xfId="0" applyNumberFormat="1" applyFont="1" applyAlignment="1">
      <alignment horizontal="center"/>
    </xf>
    <xf numFmtId="1" fontId="7" fillId="0" borderId="10" xfId="0" applyNumberFormat="1" applyFont="1" applyBorder="1" applyAlignment="1">
      <alignment horizontal="center"/>
    </xf>
    <xf numFmtId="1" fontId="7" fillId="0" borderId="0" xfId="0" applyNumberFormat="1" applyFont="1" applyAlignment="1">
      <alignment horizontal="center" vertical="justify" wrapText="1"/>
    </xf>
    <xf numFmtId="0" fontId="1" fillId="0" borderId="0" xfId="0" applyFont="1" applyAlignment="1">
      <alignment horizontal="right"/>
    </xf>
    <xf numFmtId="0" fontId="7" fillId="0" borderId="0" xfId="0" applyFont="1" applyBorder="1" applyAlignment="1">
      <alignment horizontal="right" vertical="top" wrapText="1"/>
    </xf>
    <xf numFmtId="0" fontId="21" fillId="0" borderId="0" xfId="0" applyFont="1" applyAlignment="1" applyProtection="1">
      <alignment horizontal="right"/>
      <protection/>
    </xf>
    <xf numFmtId="0" fontId="7" fillId="0" borderId="10" xfId="0" applyFont="1" applyBorder="1" applyAlignment="1">
      <alignment horizontal="right"/>
    </xf>
    <xf numFmtId="0" fontId="7" fillId="0" borderId="10" xfId="0" applyFont="1" applyBorder="1" applyAlignment="1">
      <alignment horizontal="right" vertical="top" wrapText="1"/>
    </xf>
    <xf numFmtId="0" fontId="21" fillId="0" borderId="10" xfId="0" applyFont="1" applyBorder="1" applyAlignment="1" applyProtection="1">
      <alignment horizontal="right" vertical="top"/>
      <protection/>
    </xf>
    <xf numFmtId="4" fontId="22" fillId="0" borderId="10" xfId="0" applyNumberFormat="1" applyFont="1" applyBorder="1" applyAlignment="1" applyProtection="1">
      <alignment horizontal="center" vertical="top"/>
      <protection/>
    </xf>
    <xf numFmtId="4" fontId="21" fillId="0" borderId="10" xfId="0" applyNumberFormat="1" applyFont="1" applyFill="1" applyBorder="1" applyAlignment="1" applyProtection="1">
      <alignment horizontal="center" vertical="top"/>
      <protection/>
    </xf>
    <xf numFmtId="4" fontId="21" fillId="0" borderId="10" xfId="0" applyNumberFormat="1" applyFont="1" applyBorder="1" applyAlignment="1" applyProtection="1">
      <alignment horizontal="center" vertical="top"/>
      <protection/>
    </xf>
    <xf numFmtId="0" fontId="21" fillId="0" borderId="10" xfId="0" applyFont="1" applyBorder="1" applyAlignment="1" applyProtection="1">
      <alignment horizontal="right"/>
      <protection/>
    </xf>
    <xf numFmtId="4" fontId="9" fillId="0" borderId="0" xfId="53" applyNumberFormat="1" applyFont="1" applyAlignment="1">
      <alignment horizontal="center" vertical="top" wrapText="1"/>
      <protection/>
    </xf>
    <xf numFmtId="0" fontId="9" fillId="0" borderId="0" xfId="58" applyFont="1" applyAlignment="1" applyProtection="1">
      <alignment horizontal="justify" vertical="top"/>
      <protection locked="0"/>
    </xf>
    <xf numFmtId="4" fontId="9" fillId="0" borderId="0" xfId="0" applyNumberFormat="1" applyFont="1" applyAlignment="1" applyProtection="1">
      <alignment horizontal="center" vertical="top"/>
      <protection locked="0"/>
    </xf>
    <xf numFmtId="2"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0" fontId="9" fillId="0" borderId="0" xfId="0" applyFont="1" applyAlignment="1" applyProtection="1">
      <alignment horizontal="right"/>
      <protection locked="0"/>
    </xf>
    <xf numFmtId="0" fontId="9" fillId="0" borderId="0" xfId="0" applyFont="1" applyAlignment="1" applyProtection="1">
      <alignment horizontal="justify" vertical="top"/>
      <protection locked="0"/>
    </xf>
    <xf numFmtId="0" fontId="9" fillId="0" borderId="0" xfId="0" applyFont="1" applyAlignment="1" applyProtection="1">
      <alignment horizontal="center"/>
      <protection locked="0"/>
    </xf>
    <xf numFmtId="176" fontId="9" fillId="0" borderId="0" xfId="0" applyNumberFormat="1" applyFont="1" applyBorder="1" applyAlignment="1" applyProtection="1">
      <alignment horizontal="center" vertical="top"/>
      <protection locked="0"/>
    </xf>
    <xf numFmtId="2" fontId="9" fillId="0" borderId="0" xfId="0" applyNumberFormat="1" applyFont="1" applyFill="1" applyAlignment="1" applyProtection="1">
      <alignment horizontal="center"/>
      <protection locked="0"/>
    </xf>
    <xf numFmtId="4" fontId="9" fillId="0" borderId="0" xfId="0" applyNumberFormat="1" applyFont="1" applyAlignment="1" applyProtection="1">
      <alignment horizontal="right"/>
      <protection locked="0"/>
    </xf>
    <xf numFmtId="2" fontId="9" fillId="0" borderId="0" xfId="0" applyNumberFormat="1" applyFont="1" applyAlignment="1" applyProtection="1">
      <alignment horizontal="center" vertical="top"/>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4" fontId="7" fillId="0" borderId="10" xfId="0" applyNumberFormat="1" applyFont="1" applyBorder="1" applyAlignment="1">
      <alignment horizontal="center"/>
    </xf>
    <xf numFmtId="0" fontId="0" fillId="0" borderId="0" xfId="0" applyFont="1" applyBorder="1" applyAlignment="1">
      <alignment horizontal="left"/>
    </xf>
    <xf numFmtId="0" fontId="7" fillId="0" borderId="0" xfId="0" applyFont="1" applyBorder="1" applyAlignment="1">
      <alignment vertical="top" wrapText="1"/>
    </xf>
    <xf numFmtId="0" fontId="7" fillId="0" borderId="0" xfId="0" applyFont="1" applyBorder="1" applyAlignment="1">
      <alignment horizontal="right"/>
    </xf>
    <xf numFmtId="2" fontId="7" fillId="0" borderId="0" xfId="0" applyNumberFormat="1" applyFont="1" applyFill="1" applyAlignment="1">
      <alignment horizontal="center"/>
    </xf>
    <xf numFmtId="0" fontId="7" fillId="0" borderId="0" xfId="0" applyFont="1" applyFill="1" applyBorder="1" applyAlignment="1">
      <alignment horizontal="right"/>
    </xf>
    <xf numFmtId="2" fontId="7" fillId="0" borderId="0" xfId="0" applyNumberFormat="1" applyFont="1" applyFill="1" applyBorder="1" applyAlignment="1">
      <alignment horizontal="center"/>
    </xf>
    <xf numFmtId="49" fontId="8" fillId="0" borderId="0" xfId="0" applyNumberFormat="1" applyFont="1" applyAlignment="1">
      <alignment horizontal="justify" vertical="top"/>
    </xf>
    <xf numFmtId="0" fontId="8" fillId="0" borderId="0" xfId="0" applyFont="1" applyAlignment="1">
      <alignment horizontal="left" wrapText="1"/>
    </xf>
    <xf numFmtId="2" fontId="0" fillId="0" borderId="0" xfId="0" applyNumberFormat="1" applyFont="1" applyFill="1" applyBorder="1" applyAlignment="1">
      <alignment vertical="center"/>
    </xf>
    <xf numFmtId="0" fontId="0" fillId="0" borderId="0" xfId="0" applyFont="1" applyAlignment="1">
      <alignment vertical="center"/>
    </xf>
    <xf numFmtId="0" fontId="7" fillId="0" borderId="0" xfId="52" applyFont="1" applyAlignment="1">
      <alignment horizontal="left" vertical="top" wrapText="1"/>
      <protection/>
    </xf>
    <xf numFmtId="0" fontId="57" fillId="0" borderId="0" xfId="0" applyFont="1" applyBorder="1" applyAlignment="1">
      <alignment vertical="top" wrapText="1"/>
    </xf>
    <xf numFmtId="177" fontId="7" fillId="0" borderId="0" xfId="0" applyNumberFormat="1" applyFont="1" applyFill="1" applyAlignment="1">
      <alignment horizontal="right"/>
    </xf>
    <xf numFmtId="0" fontId="7" fillId="0" borderId="12" xfId="0" applyFont="1" applyBorder="1" applyAlignment="1">
      <alignment horizontal="center"/>
    </xf>
    <xf numFmtId="177" fontId="7" fillId="0" borderId="12" xfId="0" applyNumberFormat="1" applyFont="1" applyBorder="1" applyAlignment="1">
      <alignment horizontal="right"/>
    </xf>
    <xf numFmtId="2" fontId="7" fillId="0" borderId="12" xfId="0" applyNumberFormat="1" applyFont="1" applyBorder="1" applyAlignment="1">
      <alignment horizontal="right"/>
    </xf>
    <xf numFmtId="2" fontId="0" fillId="0" borderId="12" xfId="0" applyNumberFormat="1" applyFont="1" applyFill="1" applyBorder="1" applyAlignment="1">
      <alignment vertical="center"/>
    </xf>
    <xf numFmtId="0" fontId="0" fillId="0" borderId="12" xfId="0" applyFont="1" applyBorder="1" applyAlignment="1">
      <alignment vertical="center"/>
    </xf>
    <xf numFmtId="2" fontId="7" fillId="0" borderId="0" xfId="0" applyNumberFormat="1" applyFont="1" applyAlignment="1">
      <alignment vertical="center"/>
    </xf>
    <xf numFmtId="0" fontId="5" fillId="0" borderId="0" xfId="0" applyFont="1" applyBorder="1" applyAlignment="1">
      <alignment horizontal="justify" vertical="top"/>
    </xf>
    <xf numFmtId="0" fontId="0" fillId="0" borderId="0" xfId="0" applyFont="1" applyAlignment="1">
      <alignmen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eading"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_Sheet1" xfId="53"/>
    <cellStyle name="Percent" xfId="54"/>
    <cellStyle name="Povezana ćelija" xfId="55"/>
    <cellStyle name="Followed Hyperlink" xfId="56"/>
    <cellStyle name="Provjera ćelije" xfId="57"/>
    <cellStyle name="tekst"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GS423"/>
  <sheetViews>
    <sheetView tabSelected="1" view="pageBreakPreview" zoomScaleSheetLayoutView="100" zoomScalePageLayoutView="0" workbookViewId="0" topLeftCell="A274">
      <selection activeCell="E258" sqref="E258"/>
    </sheetView>
  </sheetViews>
  <sheetFormatPr defaultColWidth="8.8515625" defaultRowHeight="12.75"/>
  <cols>
    <col min="1" max="1" width="4.57421875" style="41" customWidth="1"/>
    <col min="2" max="2" width="60.57421875" style="10" customWidth="1"/>
    <col min="3" max="3" width="6.421875" style="21" customWidth="1"/>
    <col min="4" max="4" width="10.7109375" style="53" customWidth="1"/>
    <col min="5" max="5" width="4.57421875" style="53" customWidth="1"/>
    <col min="6" max="6" width="10.28125" style="45" customWidth="1"/>
    <col min="7" max="7" width="10.7109375" style="7" customWidth="1"/>
    <col min="8" max="16384" width="8.8515625" style="4" customWidth="1"/>
  </cols>
  <sheetData>
    <row r="5" spans="2:3" ht="14.25">
      <c r="B5" s="4"/>
      <c r="C5" s="4"/>
    </row>
    <row r="7" spans="5:7" ht="13.5" customHeight="1">
      <c r="E7" s="45"/>
      <c r="F7" s="53"/>
      <c r="G7" s="6"/>
    </row>
    <row r="8" spans="1:7" s="58" customFormat="1" ht="15" customHeight="1">
      <c r="A8" s="54"/>
      <c r="B8" s="55" t="s">
        <v>90</v>
      </c>
      <c r="C8" s="56"/>
      <c r="D8" s="57"/>
      <c r="E8" s="115"/>
      <c r="F8" s="96"/>
      <c r="G8" s="122"/>
    </row>
    <row r="9" spans="1:7" s="58" customFormat="1" ht="15" customHeight="1">
      <c r="A9" s="54"/>
      <c r="B9" s="55"/>
      <c r="C9" s="56"/>
      <c r="D9" s="57"/>
      <c r="E9" s="115"/>
      <c r="F9" s="96"/>
      <c r="G9" s="122"/>
    </row>
    <row r="10" spans="1:7" s="58" customFormat="1" ht="35.25" customHeight="1">
      <c r="A10" s="166" t="s">
        <v>91</v>
      </c>
      <c r="B10" s="167"/>
      <c r="C10" s="167"/>
      <c r="D10" s="167"/>
      <c r="E10" s="167"/>
      <c r="F10" s="96"/>
      <c r="G10" s="122"/>
    </row>
    <row r="11" spans="1:7" s="58" customFormat="1" ht="31.5" customHeight="1">
      <c r="A11" s="166" t="s">
        <v>92</v>
      </c>
      <c r="B11" s="167"/>
      <c r="C11" s="167"/>
      <c r="D11" s="167"/>
      <c r="E11" s="167"/>
      <c r="F11" s="96"/>
      <c r="G11" s="122"/>
    </row>
    <row r="12" spans="1:7" s="58" customFormat="1" ht="30" customHeight="1">
      <c r="A12" s="166" t="s">
        <v>93</v>
      </c>
      <c r="B12" s="166"/>
      <c r="C12" s="166"/>
      <c r="D12" s="166"/>
      <c r="E12" s="167"/>
      <c r="F12" s="96"/>
      <c r="G12" s="122"/>
    </row>
    <row r="13" spans="1:7" s="58" customFormat="1" ht="41.25" customHeight="1">
      <c r="A13" s="166" t="s">
        <v>94</v>
      </c>
      <c r="B13" s="167"/>
      <c r="C13" s="167"/>
      <c r="D13" s="167"/>
      <c r="E13" s="167"/>
      <c r="F13" s="96"/>
      <c r="G13" s="122"/>
    </row>
    <row r="14" spans="1:7" s="58" customFormat="1" ht="18.75" customHeight="1">
      <c r="A14" s="166" t="s">
        <v>95</v>
      </c>
      <c r="B14" s="167"/>
      <c r="C14" s="167"/>
      <c r="D14" s="167"/>
      <c r="E14" s="167"/>
      <c r="F14" s="96"/>
      <c r="G14" s="122"/>
    </row>
    <row r="15" spans="1:7" s="59" customFormat="1" ht="39.75" customHeight="1">
      <c r="A15" s="166" t="s">
        <v>96</v>
      </c>
      <c r="B15" s="167"/>
      <c r="C15" s="167"/>
      <c r="D15" s="167"/>
      <c r="E15" s="167"/>
      <c r="F15" s="97"/>
      <c r="G15" s="64"/>
    </row>
    <row r="16" spans="1:7" s="59" customFormat="1" ht="125.25" customHeight="1">
      <c r="A16" s="166" t="s">
        <v>97</v>
      </c>
      <c r="B16" s="167"/>
      <c r="C16" s="167"/>
      <c r="D16" s="167"/>
      <c r="E16" s="167"/>
      <c r="F16" s="97"/>
      <c r="G16" s="64"/>
    </row>
    <row r="17" spans="1:7" s="59" customFormat="1" ht="49.5" customHeight="1">
      <c r="A17" s="166" t="s">
        <v>98</v>
      </c>
      <c r="B17" s="167"/>
      <c r="C17" s="167"/>
      <c r="D17" s="167"/>
      <c r="E17" s="167"/>
      <c r="F17" s="97"/>
      <c r="G17" s="64"/>
    </row>
    <row r="18" spans="1:7" ht="25.5" customHeight="1">
      <c r="A18" s="166" t="s">
        <v>99</v>
      </c>
      <c r="B18" s="167"/>
      <c r="C18" s="167"/>
      <c r="D18" s="167"/>
      <c r="E18" s="167"/>
      <c r="F18" s="53"/>
      <c r="G18" s="6"/>
    </row>
    <row r="19" spans="1:7" ht="14.25">
      <c r="A19" s="39"/>
      <c r="B19" s="166" t="s">
        <v>107</v>
      </c>
      <c r="C19" s="167"/>
      <c r="D19" s="167"/>
      <c r="E19" s="167"/>
      <c r="F19" s="167"/>
      <c r="G19" s="6"/>
    </row>
    <row r="20" ht="13.5" customHeight="1"/>
    <row r="22" spans="1:5" ht="14.25" customHeight="1" hidden="1">
      <c r="A22" s="39"/>
      <c r="B22" s="12"/>
      <c r="C22" s="22"/>
      <c r="D22" s="52"/>
      <c r="E22" s="52"/>
    </row>
    <row r="23" spans="1:7" s="5" customFormat="1" ht="7.5" customHeight="1" hidden="1">
      <c r="A23" s="65"/>
      <c r="D23" s="105"/>
      <c r="E23" s="105"/>
      <c r="F23" s="45"/>
      <c r="G23" s="35"/>
    </row>
    <row r="24" spans="1:7" s="5" customFormat="1" ht="21" customHeight="1">
      <c r="A24" s="66"/>
      <c r="B24" s="36" t="s">
        <v>84</v>
      </c>
      <c r="C24" s="20"/>
      <c r="D24" s="52"/>
      <c r="E24" s="52"/>
      <c r="F24" s="45"/>
      <c r="G24" s="35"/>
    </row>
    <row r="25" spans="1:7" s="5" customFormat="1" ht="42.75" customHeight="1">
      <c r="A25" s="66"/>
      <c r="B25" s="75" t="s">
        <v>138</v>
      </c>
      <c r="C25" s="20"/>
      <c r="D25" s="52"/>
      <c r="E25" s="52"/>
      <c r="F25" s="45"/>
      <c r="G25" s="35"/>
    </row>
    <row r="26" spans="1:7" s="5" customFormat="1" ht="15" customHeight="1">
      <c r="A26" s="66"/>
      <c r="B26" s="75"/>
      <c r="C26" s="20"/>
      <c r="D26" s="52"/>
      <c r="E26" s="52"/>
      <c r="F26" s="45"/>
      <c r="G26" s="35"/>
    </row>
    <row r="27" spans="1:7" s="5" customFormat="1" ht="21" customHeight="1">
      <c r="A27" s="66"/>
      <c r="B27" s="74"/>
      <c r="C27" s="20"/>
      <c r="D27" s="52"/>
      <c r="E27" s="52"/>
      <c r="F27" s="45"/>
      <c r="G27" s="35"/>
    </row>
    <row r="28" spans="1:7" s="5" customFormat="1" ht="15" customHeight="1">
      <c r="A28" s="67"/>
      <c r="B28" s="20"/>
      <c r="C28" s="20"/>
      <c r="D28" s="52"/>
      <c r="E28" s="52"/>
      <c r="F28" s="45"/>
      <c r="G28" s="35"/>
    </row>
    <row r="29" spans="1:7" s="5" customFormat="1" ht="15" customHeight="1">
      <c r="A29" s="67"/>
      <c r="B29" s="24"/>
      <c r="C29" s="20"/>
      <c r="D29" s="52"/>
      <c r="E29" s="52"/>
      <c r="F29" s="45"/>
      <c r="G29" s="35"/>
    </row>
    <row r="30" spans="1:7" s="5" customFormat="1" ht="16.5" customHeight="1" thickBot="1">
      <c r="A30" s="68" t="s">
        <v>10</v>
      </c>
      <c r="B30" s="30" t="s">
        <v>9</v>
      </c>
      <c r="C30" s="20"/>
      <c r="D30" s="52"/>
      <c r="E30" s="52"/>
      <c r="F30" s="45"/>
      <c r="G30" s="35"/>
    </row>
    <row r="31" spans="1:5" ht="14.25" customHeight="1">
      <c r="A31" s="39"/>
      <c r="B31" s="12"/>
      <c r="C31" s="22"/>
      <c r="D31" s="52"/>
      <c r="E31" s="52"/>
    </row>
    <row r="32" spans="1:5" ht="44.25" customHeight="1">
      <c r="A32" s="69" t="s">
        <v>10</v>
      </c>
      <c r="B32" s="28" t="s">
        <v>36</v>
      </c>
      <c r="C32" s="25"/>
      <c r="D32" s="106"/>
      <c r="E32" s="106"/>
    </row>
    <row r="33" spans="1:5" ht="56.25" customHeight="1">
      <c r="A33" s="69"/>
      <c r="B33" s="28" t="s">
        <v>37</v>
      </c>
      <c r="C33" s="25"/>
      <c r="D33" s="106"/>
      <c r="E33" s="106"/>
    </row>
    <row r="34" spans="1:5" ht="14.25" customHeight="1">
      <c r="A34" s="39"/>
      <c r="B34" s="28" t="s">
        <v>45</v>
      </c>
      <c r="C34" s="22" t="s">
        <v>11</v>
      </c>
      <c r="D34" s="52">
        <v>1250.77</v>
      </c>
      <c r="E34" s="116" t="s">
        <v>76</v>
      </c>
    </row>
    <row r="35" spans="1:5" ht="14.25" customHeight="1">
      <c r="A35" s="39"/>
      <c r="B35" s="28"/>
      <c r="C35" s="22"/>
      <c r="D35" s="52"/>
      <c r="E35" s="52"/>
    </row>
    <row r="36" spans="1:12" ht="14.25" customHeight="1">
      <c r="A36" s="39"/>
      <c r="B36" s="28"/>
      <c r="C36" s="22"/>
      <c r="D36" s="52"/>
      <c r="E36" s="52"/>
      <c r="L36" s="50"/>
    </row>
    <row r="37" spans="1:5" ht="84" customHeight="1">
      <c r="A37" s="39" t="s">
        <v>12</v>
      </c>
      <c r="B37" s="28" t="s">
        <v>139</v>
      </c>
      <c r="C37" s="22"/>
      <c r="D37" s="52"/>
      <c r="E37" s="52"/>
    </row>
    <row r="38" spans="1:5" ht="14.25" customHeight="1">
      <c r="A38" s="39"/>
      <c r="B38" s="28" t="s">
        <v>64</v>
      </c>
      <c r="C38" s="22" t="s">
        <v>14</v>
      </c>
      <c r="D38" s="52">
        <v>1</v>
      </c>
      <c r="E38" s="52" t="s">
        <v>76</v>
      </c>
    </row>
    <row r="39" spans="1:5" ht="14.25" customHeight="1">
      <c r="A39" s="39"/>
      <c r="B39" s="28"/>
      <c r="C39" s="22"/>
      <c r="D39" s="52"/>
      <c r="E39" s="52"/>
    </row>
    <row r="40" spans="1:5" ht="14.25">
      <c r="A40" s="39"/>
      <c r="B40" s="28"/>
      <c r="C40" s="22"/>
      <c r="D40" s="52"/>
      <c r="E40" s="52"/>
    </row>
    <row r="41" spans="1:6" ht="44.25" customHeight="1">
      <c r="A41" s="69">
        <v>3</v>
      </c>
      <c r="B41" s="28" t="s">
        <v>38</v>
      </c>
      <c r="C41" s="25"/>
      <c r="D41" s="106"/>
      <c r="E41" s="106"/>
      <c r="F41" s="132"/>
    </row>
    <row r="42" spans="1:7" s="78" customFormat="1" ht="28.5">
      <c r="A42" s="77"/>
      <c r="B42" s="133" t="s">
        <v>119</v>
      </c>
      <c r="C42" s="134"/>
      <c r="D42" s="135"/>
      <c r="E42" s="136"/>
      <c r="F42" s="136"/>
      <c r="G42" s="137"/>
    </row>
    <row r="43" spans="1:7" s="78" customFormat="1" ht="28.5">
      <c r="A43" s="77"/>
      <c r="B43" s="138" t="s">
        <v>117</v>
      </c>
      <c r="C43" s="134"/>
      <c r="D43" s="135"/>
      <c r="E43" s="136"/>
      <c r="F43" s="136"/>
      <c r="G43" s="137"/>
    </row>
    <row r="44" spans="1:7" s="78" customFormat="1" ht="28.5">
      <c r="A44" s="77"/>
      <c r="B44" s="138" t="s">
        <v>118</v>
      </c>
      <c r="C44" s="139"/>
      <c r="D44" s="135"/>
      <c r="E44" s="136"/>
      <c r="F44" s="136"/>
      <c r="G44" s="137"/>
    </row>
    <row r="45" spans="1:6" ht="16.5" customHeight="1">
      <c r="A45" s="39"/>
      <c r="B45" s="28" t="s">
        <v>48</v>
      </c>
      <c r="C45" s="22"/>
      <c r="D45" s="52">
        <f>D34</f>
        <v>1250.77</v>
      </c>
      <c r="E45" s="52" t="s">
        <v>76</v>
      </c>
      <c r="F45" s="103"/>
    </row>
    <row r="46" spans="1:6" ht="16.5" customHeight="1">
      <c r="A46" s="39"/>
      <c r="B46" s="28"/>
      <c r="C46" s="22"/>
      <c r="D46" s="52"/>
      <c r="E46" s="52"/>
      <c r="F46" s="103"/>
    </row>
    <row r="47" spans="1:7" s="78" customFormat="1" ht="28.5">
      <c r="A47" s="77" t="s">
        <v>16</v>
      </c>
      <c r="B47" s="138" t="s">
        <v>113</v>
      </c>
      <c r="C47" s="134"/>
      <c r="D47" s="135"/>
      <c r="E47" s="136"/>
      <c r="F47" s="136"/>
      <c r="G47" s="137"/>
    </row>
    <row r="48" spans="1:7" s="78" customFormat="1" ht="16.5">
      <c r="A48" s="77"/>
      <c r="B48" s="138" t="s">
        <v>162</v>
      </c>
      <c r="C48" s="140" t="s">
        <v>163</v>
      </c>
      <c r="D48" s="141">
        <v>50</v>
      </c>
      <c r="E48" s="52" t="s">
        <v>76</v>
      </c>
      <c r="F48" s="136"/>
      <c r="G48" s="142"/>
    </row>
    <row r="49" spans="1:7" s="78" customFormat="1" ht="14.25">
      <c r="A49" s="77"/>
      <c r="B49" s="138"/>
      <c r="C49" s="134"/>
      <c r="D49" s="143"/>
      <c r="E49" s="136"/>
      <c r="F49" s="136"/>
      <c r="G49" s="137"/>
    </row>
    <row r="50" spans="1:6" ht="57">
      <c r="A50" s="77" t="s">
        <v>0</v>
      </c>
      <c r="B50" s="138" t="s">
        <v>114</v>
      </c>
      <c r="C50" s="138"/>
      <c r="D50" s="144"/>
      <c r="E50" s="144"/>
      <c r="F50" s="144"/>
    </row>
    <row r="51" spans="1:6" ht="14.25">
      <c r="A51" s="8"/>
      <c r="B51" s="138" t="s">
        <v>115</v>
      </c>
      <c r="C51" s="138"/>
      <c r="D51" s="144"/>
      <c r="E51" s="144"/>
      <c r="F51" s="144"/>
    </row>
    <row r="52" spans="1:7" ht="14.25">
      <c r="A52" s="8"/>
      <c r="B52" s="138" t="s">
        <v>116</v>
      </c>
      <c r="C52" s="138" t="s">
        <v>14</v>
      </c>
      <c r="D52" s="144">
        <v>8</v>
      </c>
      <c r="E52" s="52" t="s">
        <v>76</v>
      </c>
      <c r="F52" s="144"/>
      <c r="G52" s="145"/>
    </row>
    <row r="53" spans="1:6" ht="16.5" customHeight="1">
      <c r="A53" s="39"/>
      <c r="B53" s="28"/>
      <c r="C53" s="22"/>
      <c r="D53" s="52"/>
      <c r="E53" s="52"/>
      <c r="F53" s="103"/>
    </row>
    <row r="54" spans="1:6" ht="31.5" customHeight="1">
      <c r="A54" s="69" t="s">
        <v>17</v>
      </c>
      <c r="B54" s="28" t="s">
        <v>54</v>
      </c>
      <c r="C54" s="25"/>
      <c r="D54" s="106"/>
      <c r="E54" s="106"/>
      <c r="F54" s="132"/>
    </row>
    <row r="55" spans="1:6" ht="29.25" customHeight="1">
      <c r="A55" s="69"/>
      <c r="B55" s="28" t="s">
        <v>53</v>
      </c>
      <c r="C55" s="25"/>
      <c r="D55" s="106"/>
      <c r="E55" s="106"/>
      <c r="F55" s="132"/>
    </row>
    <row r="56" spans="1:7" ht="16.5" customHeight="1" thickBot="1">
      <c r="A56" s="39"/>
      <c r="B56" s="28" t="s">
        <v>49</v>
      </c>
      <c r="C56" s="42" t="s">
        <v>11</v>
      </c>
      <c r="D56" s="79">
        <v>1250.77</v>
      </c>
      <c r="E56" s="79" t="s">
        <v>76</v>
      </c>
      <c r="F56" s="146"/>
      <c r="G56" s="38"/>
    </row>
    <row r="57" spans="1:7" ht="15" hidden="1">
      <c r="A57" s="39"/>
      <c r="B57" s="31"/>
      <c r="C57" s="22"/>
      <c r="D57" s="52"/>
      <c r="E57" s="52"/>
      <c r="G57" s="7">
        <f>D57*F57</f>
        <v>0</v>
      </c>
    </row>
    <row r="58" spans="1:7" ht="14.25" hidden="1">
      <c r="A58" s="39"/>
      <c r="B58" s="26"/>
      <c r="C58" s="22"/>
      <c r="D58" s="52"/>
      <c r="E58" s="52"/>
      <c r="G58" s="7">
        <f>D58*F58</f>
        <v>0</v>
      </c>
    </row>
    <row r="59" spans="1:5" ht="14.25">
      <c r="A59" s="39"/>
      <c r="B59" s="12"/>
      <c r="C59" s="21" t="s">
        <v>77</v>
      </c>
      <c r="D59" s="52"/>
      <c r="E59" s="52"/>
    </row>
    <row r="60" spans="1:5" ht="15">
      <c r="A60" s="39"/>
      <c r="B60" s="24"/>
      <c r="C60" s="20"/>
      <c r="D60" s="52"/>
      <c r="E60" s="52"/>
    </row>
    <row r="61" spans="1:5" ht="15" hidden="1">
      <c r="A61" s="70"/>
      <c r="B61" s="14"/>
      <c r="C61" s="22"/>
      <c r="D61" s="52"/>
      <c r="E61" s="52"/>
    </row>
    <row r="62" ht="14.25" hidden="1">
      <c r="A62" s="39"/>
    </row>
    <row r="63" spans="1:5" ht="14.25" hidden="1">
      <c r="A63" s="39"/>
      <c r="B63" s="12"/>
      <c r="C63" s="22"/>
      <c r="D63" s="52"/>
      <c r="E63" s="52"/>
    </row>
    <row r="64" spans="1:5" ht="14.25">
      <c r="A64" s="39"/>
      <c r="B64" s="12"/>
      <c r="C64" s="22"/>
      <c r="D64" s="52"/>
      <c r="E64" s="52"/>
    </row>
    <row r="65" spans="1:5" ht="14.25">
      <c r="A65" s="39"/>
      <c r="B65" s="12"/>
      <c r="C65" s="22"/>
      <c r="D65" s="52"/>
      <c r="E65" s="52"/>
    </row>
    <row r="66" spans="1:7" s="5" customFormat="1" ht="16.5" customHeight="1" thickBot="1">
      <c r="A66" s="68" t="s">
        <v>12</v>
      </c>
      <c r="B66" s="30" t="s">
        <v>15</v>
      </c>
      <c r="C66" s="20"/>
      <c r="D66" s="52"/>
      <c r="E66" s="52"/>
      <c r="F66" s="45"/>
      <c r="G66" s="7"/>
    </row>
    <row r="67" spans="1:5" ht="14.25" customHeight="1">
      <c r="A67" s="39"/>
      <c r="B67" s="12"/>
      <c r="C67" s="22"/>
      <c r="D67" s="52"/>
      <c r="E67" s="52"/>
    </row>
    <row r="68" spans="1:9" ht="57">
      <c r="A68" s="39" t="s">
        <v>10</v>
      </c>
      <c r="B68" s="26" t="s">
        <v>87</v>
      </c>
      <c r="C68" s="22"/>
      <c r="D68" s="52"/>
      <c r="E68" s="52"/>
      <c r="F68" s="47"/>
      <c r="H68" s="9"/>
      <c r="I68" s="3"/>
    </row>
    <row r="69" spans="1:5" ht="59.25" customHeight="1">
      <c r="A69" s="39"/>
      <c r="B69" s="12" t="s">
        <v>140</v>
      </c>
      <c r="C69" s="22"/>
      <c r="D69" s="52"/>
      <c r="E69" s="52"/>
    </row>
    <row r="70" spans="1:5" ht="14.25">
      <c r="A70" s="39"/>
      <c r="B70" s="12" t="s">
        <v>130</v>
      </c>
      <c r="C70" s="22"/>
      <c r="D70" s="52"/>
      <c r="E70" s="52"/>
    </row>
    <row r="71" spans="1:5" ht="16.5">
      <c r="A71" s="39"/>
      <c r="B71" s="12" t="s">
        <v>47</v>
      </c>
      <c r="C71" s="22"/>
      <c r="D71" s="52"/>
      <c r="E71" s="52"/>
    </row>
    <row r="72" spans="1:5" ht="16.5" customHeight="1">
      <c r="A72" s="39"/>
      <c r="B72" s="12" t="s">
        <v>164</v>
      </c>
      <c r="C72" s="22" t="s">
        <v>20</v>
      </c>
      <c r="D72" s="98">
        <v>60.73</v>
      </c>
      <c r="E72" s="98" t="s">
        <v>76</v>
      </c>
    </row>
    <row r="73" spans="1:5" ht="15" customHeight="1">
      <c r="A73" s="39"/>
      <c r="B73" s="12" t="s">
        <v>165</v>
      </c>
      <c r="C73" s="22" t="s">
        <v>20</v>
      </c>
      <c r="D73" s="98">
        <v>1153.86</v>
      </c>
      <c r="E73" s="98" t="s">
        <v>76</v>
      </c>
    </row>
    <row r="74" spans="1:5" ht="15" customHeight="1">
      <c r="A74" s="39"/>
      <c r="B74" s="12"/>
      <c r="C74" s="22"/>
      <c r="D74" s="98"/>
      <c r="E74" s="98"/>
    </row>
    <row r="75" spans="1:5" ht="15" customHeight="1" hidden="1">
      <c r="A75" s="39"/>
      <c r="B75" s="12"/>
      <c r="C75" s="22"/>
      <c r="D75" s="52"/>
      <c r="E75" s="52"/>
    </row>
    <row r="76" spans="1:5" ht="39" customHeight="1">
      <c r="A76" s="39"/>
      <c r="B76" s="26" t="s">
        <v>42</v>
      </c>
      <c r="C76" s="22"/>
      <c r="D76" s="52"/>
      <c r="E76" s="52"/>
    </row>
    <row r="77" spans="1:5" ht="15" customHeight="1">
      <c r="A77" s="39"/>
      <c r="B77" s="12" t="s">
        <v>47</v>
      </c>
      <c r="C77" s="22"/>
      <c r="D77" s="52"/>
      <c r="E77" s="52"/>
    </row>
    <row r="78" spans="1:5" ht="30" customHeight="1">
      <c r="A78" s="39"/>
      <c r="B78" s="12" t="s">
        <v>129</v>
      </c>
      <c r="C78" s="22"/>
      <c r="D78" s="52"/>
      <c r="E78" s="52"/>
    </row>
    <row r="79" spans="1:5" ht="42" customHeight="1">
      <c r="A79" s="39"/>
      <c r="B79" s="12" t="s">
        <v>99</v>
      </c>
      <c r="C79" s="22"/>
      <c r="D79" s="52"/>
      <c r="E79" s="52"/>
    </row>
    <row r="80" spans="1:5" ht="15" customHeight="1">
      <c r="A80" s="39"/>
      <c r="B80" s="12"/>
      <c r="C80" s="22"/>
      <c r="D80" s="52"/>
      <c r="E80" s="52"/>
    </row>
    <row r="81" spans="1:5" ht="45" customHeight="1">
      <c r="A81" s="39" t="s">
        <v>12</v>
      </c>
      <c r="B81" s="32" t="s">
        <v>131</v>
      </c>
      <c r="C81" s="22"/>
      <c r="D81" s="52"/>
      <c r="E81" s="52"/>
    </row>
    <row r="82" spans="1:5" ht="17.25" customHeight="1">
      <c r="A82" s="39"/>
      <c r="B82" s="32" t="s">
        <v>67</v>
      </c>
      <c r="C82" s="22"/>
      <c r="D82" s="52"/>
      <c r="E82" s="52"/>
    </row>
    <row r="83" spans="1:5" ht="17.25" customHeight="1">
      <c r="A83" s="39"/>
      <c r="B83" s="32" t="s">
        <v>68</v>
      </c>
      <c r="C83" s="22"/>
      <c r="D83" s="52"/>
      <c r="E83" s="52"/>
    </row>
    <row r="84" spans="1:5" ht="16.5">
      <c r="A84" s="39"/>
      <c r="B84" s="32" t="s">
        <v>69</v>
      </c>
      <c r="C84" s="22"/>
      <c r="D84" s="52"/>
      <c r="E84" s="52"/>
    </row>
    <row r="85" spans="1:5" ht="16.5">
      <c r="A85" s="39"/>
      <c r="B85" s="32" t="s">
        <v>23</v>
      </c>
      <c r="C85" s="22" t="s">
        <v>20</v>
      </c>
      <c r="D85" s="52">
        <v>8</v>
      </c>
      <c r="E85" s="52" t="s">
        <v>76</v>
      </c>
    </row>
    <row r="86" spans="1:2" ht="15" customHeight="1">
      <c r="A86" s="39"/>
      <c r="B86" s="32"/>
    </row>
    <row r="87" spans="1:5" ht="14.25">
      <c r="A87" s="39"/>
      <c r="B87" s="32"/>
      <c r="C87" s="22"/>
      <c r="D87" s="52"/>
      <c r="E87" s="52"/>
    </row>
    <row r="88" spans="1:5" ht="45" customHeight="1">
      <c r="A88" s="39" t="s">
        <v>13</v>
      </c>
      <c r="B88" s="32" t="s">
        <v>70</v>
      </c>
      <c r="C88" s="22"/>
      <c r="D88" s="52"/>
      <c r="E88" s="52"/>
    </row>
    <row r="89" spans="1:5" ht="15" customHeight="1">
      <c r="A89" s="39"/>
      <c r="B89" s="32" t="s">
        <v>71</v>
      </c>
      <c r="C89" s="22" t="s">
        <v>72</v>
      </c>
      <c r="D89" s="52">
        <v>12</v>
      </c>
      <c r="E89" s="52" t="s">
        <v>76</v>
      </c>
    </row>
    <row r="90" spans="1:5" ht="15.75" customHeight="1">
      <c r="A90" s="39"/>
      <c r="B90" s="12"/>
      <c r="C90" s="22"/>
      <c r="D90" s="52"/>
      <c r="E90" s="52"/>
    </row>
    <row r="91" spans="1:5" ht="14.25">
      <c r="A91" s="39"/>
      <c r="B91" s="12"/>
      <c r="C91" s="22"/>
      <c r="D91" s="52"/>
      <c r="E91" s="52"/>
    </row>
    <row r="92" spans="1:5" ht="43.5" customHeight="1">
      <c r="A92" s="39">
        <v>4</v>
      </c>
      <c r="B92" s="26" t="s">
        <v>32</v>
      </c>
      <c r="C92" s="22"/>
      <c r="D92" s="52"/>
      <c r="E92" s="52"/>
    </row>
    <row r="93" spans="1:5" ht="15" customHeight="1">
      <c r="A93" s="39"/>
      <c r="B93" s="12" t="s">
        <v>24</v>
      </c>
      <c r="C93" s="22" t="s">
        <v>21</v>
      </c>
      <c r="D93" s="98">
        <v>714.46</v>
      </c>
      <c r="E93" s="98" t="s">
        <v>76</v>
      </c>
    </row>
    <row r="94" spans="1:2" ht="15.75" customHeight="1">
      <c r="A94" s="39"/>
      <c r="B94" s="12"/>
    </row>
    <row r="95" spans="1:5" ht="17.25" customHeight="1" hidden="1">
      <c r="A95" s="39"/>
      <c r="B95" s="13"/>
      <c r="C95" s="13"/>
      <c r="D95" s="52"/>
      <c r="E95" s="52"/>
    </row>
    <row r="96" spans="1:5" ht="17.25" customHeight="1" hidden="1">
      <c r="A96" s="39"/>
      <c r="B96" s="12"/>
      <c r="C96" s="22"/>
      <c r="D96" s="52"/>
      <c r="E96" s="52"/>
    </row>
    <row r="97" spans="1:5" ht="14.25">
      <c r="A97" s="39"/>
      <c r="B97" s="12"/>
      <c r="C97" s="22"/>
      <c r="D97" s="52"/>
      <c r="E97" s="52"/>
    </row>
    <row r="98" spans="1:5" ht="14.25">
      <c r="A98" s="39"/>
      <c r="B98" s="12"/>
      <c r="C98" s="22"/>
      <c r="D98" s="52"/>
      <c r="E98" s="52"/>
    </row>
    <row r="99" spans="1:5" ht="42.75">
      <c r="A99" s="39" t="s">
        <v>0</v>
      </c>
      <c r="B99" s="26" t="s">
        <v>8</v>
      </c>
      <c r="C99" s="22"/>
      <c r="D99" s="52"/>
      <c r="E99" s="52"/>
    </row>
    <row r="100" spans="1:5" ht="16.5">
      <c r="A100" s="39"/>
      <c r="B100" s="12" t="s">
        <v>23</v>
      </c>
      <c r="C100" s="22" t="s">
        <v>20</v>
      </c>
      <c r="D100" s="98">
        <v>71.45</v>
      </c>
      <c r="E100" s="117" t="s">
        <v>76</v>
      </c>
    </row>
    <row r="101" spans="1:2" ht="15" customHeight="1">
      <c r="A101" s="39"/>
      <c r="B101" s="12"/>
    </row>
    <row r="102" spans="1:5" ht="14.25">
      <c r="A102" s="39"/>
      <c r="B102" s="12"/>
      <c r="C102" s="22"/>
      <c r="D102" s="52"/>
      <c r="E102" s="52"/>
    </row>
    <row r="103" spans="1:5" ht="57">
      <c r="A103" s="39" t="s">
        <v>17</v>
      </c>
      <c r="B103" s="26" t="s">
        <v>43</v>
      </c>
      <c r="C103" s="22"/>
      <c r="D103" s="52"/>
      <c r="E103" s="52"/>
    </row>
    <row r="104" spans="1:5" ht="14.25">
      <c r="A104" s="39"/>
      <c r="B104" s="12" t="s">
        <v>57</v>
      </c>
      <c r="C104" s="22"/>
      <c r="D104" s="52"/>
      <c r="E104" s="52"/>
    </row>
    <row r="105" spans="1:5" ht="21" customHeight="1">
      <c r="A105" s="39"/>
      <c r="B105" s="12" t="s">
        <v>141</v>
      </c>
      <c r="C105" s="22" t="s">
        <v>20</v>
      </c>
      <c r="D105" s="98">
        <v>281.62</v>
      </c>
      <c r="E105" s="98" t="s">
        <v>76</v>
      </c>
    </row>
    <row r="106" spans="1:5" ht="14.25" customHeight="1">
      <c r="A106" s="39"/>
      <c r="B106" s="12"/>
      <c r="C106" s="22"/>
      <c r="D106" s="98"/>
      <c r="E106" s="98"/>
    </row>
    <row r="107" spans="1:5" ht="15.75" customHeight="1">
      <c r="A107" s="39"/>
      <c r="B107" s="12"/>
      <c r="C107" s="13"/>
      <c r="D107" s="52"/>
      <c r="E107" s="52"/>
    </row>
    <row r="108" spans="1:8" ht="45" customHeight="1">
      <c r="A108" s="39" t="s">
        <v>18</v>
      </c>
      <c r="B108" s="26" t="s">
        <v>108</v>
      </c>
      <c r="C108" s="22"/>
      <c r="D108" s="107"/>
      <c r="E108" s="98"/>
      <c r="F108" s="98"/>
      <c r="G108" s="51"/>
      <c r="H108" s="44"/>
    </row>
    <row r="109" spans="1:8" ht="28.5" hidden="1">
      <c r="A109" s="8"/>
      <c r="B109" s="26" t="s">
        <v>109</v>
      </c>
      <c r="C109" s="22"/>
      <c r="D109" s="107"/>
      <c r="E109" s="52"/>
      <c r="F109" s="52"/>
      <c r="G109" s="51"/>
      <c r="H109" s="44">
        <f>E109*G109</f>
        <v>0</v>
      </c>
    </row>
    <row r="110" spans="1:8" ht="15.75" customHeight="1">
      <c r="A110" s="8"/>
      <c r="B110" s="12" t="s">
        <v>110</v>
      </c>
      <c r="C110" s="4"/>
      <c r="D110" s="21"/>
      <c r="F110" s="21"/>
      <c r="G110" s="51"/>
      <c r="H110" s="44"/>
    </row>
    <row r="111" spans="1:5" ht="13.5" customHeight="1">
      <c r="A111" s="8"/>
      <c r="B111" s="12" t="s">
        <v>142</v>
      </c>
      <c r="C111" s="22" t="s">
        <v>20</v>
      </c>
      <c r="D111" s="107">
        <v>850.21</v>
      </c>
      <c r="E111" s="98" t="s">
        <v>76</v>
      </c>
    </row>
    <row r="112" spans="1:8" ht="15.75" customHeight="1">
      <c r="A112" s="8"/>
      <c r="B112" s="12"/>
      <c r="C112" s="22"/>
      <c r="D112" s="107"/>
      <c r="E112" s="98"/>
      <c r="F112" s="98"/>
      <c r="G112" s="51"/>
      <c r="H112" s="44"/>
    </row>
    <row r="113" spans="1:5" ht="14.25">
      <c r="A113" s="39"/>
      <c r="B113" s="12"/>
      <c r="C113" s="22"/>
      <c r="D113" s="52"/>
      <c r="E113" s="52"/>
    </row>
    <row r="114" spans="1:5" ht="30" customHeight="1">
      <c r="A114" s="39" t="s">
        <v>137</v>
      </c>
      <c r="B114" s="26" t="s">
        <v>25</v>
      </c>
      <c r="C114" s="22"/>
      <c r="D114" s="52"/>
      <c r="E114" s="52"/>
    </row>
    <row r="115" spans="1:5" ht="16.5">
      <c r="A115" s="39"/>
      <c r="B115" s="12" t="s">
        <v>55</v>
      </c>
      <c r="C115" s="22" t="s">
        <v>20</v>
      </c>
      <c r="D115" s="52">
        <v>364.38</v>
      </c>
      <c r="E115" s="52" t="s">
        <v>76</v>
      </c>
    </row>
    <row r="116" spans="1:5" ht="14.25">
      <c r="A116" s="39"/>
      <c r="B116" s="12"/>
      <c r="C116" s="22"/>
      <c r="D116" s="52"/>
      <c r="E116" s="52"/>
    </row>
    <row r="117" spans="1:201" s="40" customFormat="1" ht="15">
      <c r="A117" s="71"/>
      <c r="B117" s="1"/>
      <c r="C117" s="62"/>
      <c r="D117" s="52"/>
      <c r="E117" s="52"/>
      <c r="F117" s="61"/>
      <c r="G117" s="7"/>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c r="FH117" s="43"/>
      <c r="FI117" s="43"/>
      <c r="FJ117" s="43"/>
      <c r="FK117" s="43"/>
      <c r="FL117" s="43"/>
      <c r="FM117" s="43"/>
      <c r="FN117" s="43"/>
      <c r="FO117" s="43"/>
      <c r="FP117" s="43"/>
      <c r="FQ117" s="43"/>
      <c r="FR117" s="43"/>
      <c r="FS117" s="43"/>
      <c r="FT117" s="43"/>
      <c r="FU117" s="43"/>
      <c r="FV117" s="43"/>
      <c r="FW117" s="43"/>
      <c r="FX117" s="43"/>
      <c r="FY117" s="43"/>
      <c r="FZ117" s="43"/>
      <c r="GA117" s="43"/>
      <c r="GB117" s="43"/>
      <c r="GC117" s="43"/>
      <c r="GD117" s="43"/>
      <c r="GE117" s="43"/>
      <c r="GF117" s="43"/>
      <c r="GG117" s="43"/>
      <c r="GH117" s="43"/>
      <c r="GI117" s="43"/>
      <c r="GJ117" s="43"/>
      <c r="GK117" s="43"/>
      <c r="GL117" s="43"/>
      <c r="GM117" s="43"/>
      <c r="GN117" s="43"/>
      <c r="GO117" s="43"/>
      <c r="GP117" s="43"/>
      <c r="GQ117" s="43"/>
      <c r="GR117" s="43"/>
      <c r="GS117" s="43"/>
    </row>
    <row r="118" spans="1:5" ht="14.25">
      <c r="A118" s="39"/>
      <c r="B118" s="12"/>
      <c r="C118" s="22"/>
      <c r="D118" s="52"/>
      <c r="E118" s="52"/>
    </row>
    <row r="119" spans="1:7" s="59" customFormat="1" ht="64.5" customHeight="1">
      <c r="A119" s="60" t="s">
        <v>100</v>
      </c>
      <c r="B119" s="26" t="s">
        <v>111</v>
      </c>
      <c r="C119" s="149"/>
      <c r="D119" s="52"/>
      <c r="E119" s="150"/>
      <c r="F119" s="150"/>
      <c r="G119" s="64"/>
    </row>
    <row r="120" spans="1:7" s="59" customFormat="1" ht="12.75" customHeight="1">
      <c r="A120" s="60"/>
      <c r="B120" s="26" t="s">
        <v>106</v>
      </c>
      <c r="C120" s="6"/>
      <c r="D120" s="53"/>
      <c r="E120" s="150"/>
      <c r="F120" s="150"/>
      <c r="G120" s="64"/>
    </row>
    <row r="121" spans="1:7" s="59" customFormat="1" ht="12.75" customHeight="1">
      <c r="A121" s="60"/>
      <c r="B121" s="76" t="s">
        <v>112</v>
      </c>
      <c r="C121" s="151" t="s">
        <v>11</v>
      </c>
      <c r="D121" s="152">
        <v>6</v>
      </c>
      <c r="E121" s="152" t="s">
        <v>76</v>
      </c>
      <c r="F121" s="152"/>
      <c r="G121" s="64"/>
    </row>
    <row r="122" spans="1:7" s="59" customFormat="1" ht="12.75" customHeight="1">
      <c r="A122" s="60"/>
      <c r="B122" s="76"/>
      <c r="C122" s="151"/>
      <c r="D122" s="152"/>
      <c r="E122" s="152"/>
      <c r="F122" s="152"/>
      <c r="G122" s="64"/>
    </row>
    <row r="123" spans="1:7" s="59" customFormat="1" ht="12.75" customHeight="1">
      <c r="A123" s="60"/>
      <c r="B123" s="76"/>
      <c r="C123" s="151"/>
      <c r="D123" s="152"/>
      <c r="E123" s="152"/>
      <c r="F123" s="152"/>
      <c r="G123" s="64"/>
    </row>
    <row r="124" spans="1:5" ht="63" customHeight="1">
      <c r="A124" s="39" t="s">
        <v>127</v>
      </c>
      <c r="B124" s="27" t="s">
        <v>132</v>
      </c>
      <c r="C124" s="22"/>
      <c r="D124" s="52"/>
      <c r="E124" s="52"/>
    </row>
    <row r="125" spans="1:5" ht="15" customHeight="1">
      <c r="A125" s="39"/>
      <c r="B125" s="32" t="s">
        <v>133</v>
      </c>
      <c r="C125" s="22" t="s">
        <v>11</v>
      </c>
      <c r="D125" s="52">
        <v>60</v>
      </c>
      <c r="E125" s="52" t="s">
        <v>76</v>
      </c>
    </row>
    <row r="126" spans="1:4" ht="15" customHeight="1">
      <c r="A126" s="39"/>
      <c r="B126" s="32"/>
      <c r="C126" s="22"/>
      <c r="D126" s="52"/>
    </row>
    <row r="127" spans="1:5" ht="15" customHeight="1">
      <c r="A127" s="80"/>
      <c r="B127" s="32"/>
      <c r="C127" s="22"/>
      <c r="D127" s="52"/>
      <c r="E127" s="52"/>
    </row>
    <row r="128" spans="1:5" ht="90.75" customHeight="1">
      <c r="A128" s="39" t="s">
        <v>128</v>
      </c>
      <c r="B128" s="32" t="s">
        <v>148</v>
      </c>
      <c r="C128" s="4"/>
      <c r="D128" s="21"/>
      <c r="E128" s="52"/>
    </row>
    <row r="129" spans="1:5" ht="15" customHeight="1">
      <c r="A129" s="39"/>
      <c r="B129" s="32" t="s">
        <v>134</v>
      </c>
      <c r="C129" s="22" t="s">
        <v>11</v>
      </c>
      <c r="D129" s="52">
        <v>7</v>
      </c>
      <c r="E129" s="52" t="s">
        <v>76</v>
      </c>
    </row>
    <row r="130" spans="1:7" ht="15" customHeight="1" thickBot="1">
      <c r="A130" s="39"/>
      <c r="B130" s="32"/>
      <c r="C130" s="42"/>
      <c r="D130" s="79"/>
      <c r="E130" s="79"/>
      <c r="F130" s="46"/>
      <c r="G130" s="38"/>
    </row>
    <row r="131" spans="1:5" ht="20.25" customHeight="1">
      <c r="A131" s="39"/>
      <c r="B131" s="32"/>
      <c r="C131" s="21" t="s">
        <v>78</v>
      </c>
      <c r="D131" s="52"/>
      <c r="E131" s="52"/>
    </row>
    <row r="132" spans="1:5" ht="15" customHeight="1">
      <c r="A132" s="39"/>
      <c r="B132" s="24"/>
      <c r="C132" s="22"/>
      <c r="D132" s="52"/>
      <c r="E132" s="52"/>
    </row>
    <row r="133" spans="1:5" ht="15" customHeight="1" hidden="1">
      <c r="A133" s="39"/>
      <c r="B133" s="24"/>
      <c r="C133" s="22"/>
      <c r="D133" s="52"/>
      <c r="E133" s="52"/>
    </row>
    <row r="134" spans="1:5" ht="20.25" customHeight="1" hidden="1">
      <c r="A134" s="39"/>
      <c r="B134" s="12"/>
      <c r="C134" s="22"/>
      <c r="D134" s="52"/>
      <c r="E134" s="52"/>
    </row>
    <row r="135" spans="1:5" ht="14.25" customHeight="1" thickBot="1">
      <c r="A135" s="68" t="s">
        <v>13</v>
      </c>
      <c r="B135" s="37" t="s">
        <v>19</v>
      </c>
      <c r="C135" s="20"/>
      <c r="D135" s="52"/>
      <c r="E135" s="52"/>
    </row>
    <row r="136" spans="1:5" ht="12.75" customHeight="1">
      <c r="A136" s="39"/>
      <c r="B136" s="14"/>
      <c r="C136" s="22"/>
      <c r="D136" s="52"/>
      <c r="E136" s="52"/>
    </row>
    <row r="137" spans="1:7" s="5" customFormat="1" ht="16.5" customHeight="1" hidden="1">
      <c r="A137" s="39"/>
      <c r="B137" s="12"/>
      <c r="C137" s="22"/>
      <c r="D137" s="52"/>
      <c r="E137" s="52"/>
      <c r="F137" s="45"/>
      <c r="G137" s="7"/>
    </row>
    <row r="138" spans="1:5" ht="50.25" customHeight="1">
      <c r="A138" s="39" t="s">
        <v>10</v>
      </c>
      <c r="B138" s="26" t="s">
        <v>66</v>
      </c>
      <c r="C138" s="22"/>
      <c r="D138" s="52"/>
      <c r="E138" s="52"/>
    </row>
    <row r="139" spans="1:5" ht="30.75">
      <c r="A139" s="39"/>
      <c r="B139" s="12" t="s">
        <v>46</v>
      </c>
      <c r="C139" s="22"/>
      <c r="D139" s="52"/>
      <c r="E139" s="52"/>
    </row>
    <row r="140" spans="1:5" ht="15.75" customHeight="1">
      <c r="A140" s="39"/>
      <c r="B140" s="12" t="s">
        <v>154</v>
      </c>
      <c r="C140" s="22" t="s">
        <v>21</v>
      </c>
      <c r="D140" s="98">
        <v>4048.62</v>
      </c>
      <c r="E140" s="98" t="s">
        <v>76</v>
      </c>
    </row>
    <row r="141" spans="1:5" ht="11.25" customHeight="1">
      <c r="A141" s="39"/>
      <c r="B141" s="12"/>
      <c r="C141" s="22"/>
      <c r="D141" s="52"/>
      <c r="E141" s="52"/>
    </row>
    <row r="142" spans="1:5" ht="12" customHeight="1">
      <c r="A142" s="39"/>
      <c r="B142" s="12"/>
      <c r="C142" s="22"/>
      <c r="D142" s="52"/>
      <c r="E142" s="52"/>
    </row>
    <row r="143" spans="1:7" s="34" customFormat="1" ht="44.25" customHeight="1">
      <c r="A143" s="39" t="s">
        <v>12</v>
      </c>
      <c r="B143" s="26" t="s">
        <v>39</v>
      </c>
      <c r="C143" s="22"/>
      <c r="D143" s="52"/>
      <c r="E143" s="52"/>
      <c r="F143" s="48"/>
      <c r="G143" s="7"/>
    </row>
    <row r="144" spans="1:7" s="34" customFormat="1" ht="14.25">
      <c r="A144" s="39"/>
      <c r="B144" s="12" t="s">
        <v>143</v>
      </c>
      <c r="C144" s="22"/>
      <c r="D144" s="52"/>
      <c r="E144" s="52"/>
      <c r="F144" s="48"/>
      <c r="G144" s="7"/>
    </row>
    <row r="145" spans="1:7" s="34" customFormat="1" ht="19.5" customHeight="1">
      <c r="A145" s="39"/>
      <c r="B145" s="26" t="s">
        <v>56</v>
      </c>
      <c r="C145" s="22"/>
      <c r="D145" s="98"/>
      <c r="E145" s="98"/>
      <c r="F145" s="48"/>
      <c r="G145" s="7"/>
    </row>
    <row r="146" spans="1:7" s="34" customFormat="1" ht="17.25" customHeight="1">
      <c r="A146" s="39"/>
      <c r="B146" s="12" t="s">
        <v>144</v>
      </c>
      <c r="C146" s="22" t="s">
        <v>21</v>
      </c>
      <c r="D146" s="98">
        <f>5*0.8</f>
        <v>4</v>
      </c>
      <c r="E146" s="98" t="s">
        <v>76</v>
      </c>
      <c r="F146" s="49"/>
      <c r="G146" s="7"/>
    </row>
    <row r="147" spans="1:7" s="34" customFormat="1" ht="17.25" customHeight="1">
      <c r="A147" s="39"/>
      <c r="B147" s="12"/>
      <c r="C147" s="22"/>
      <c r="D147" s="98"/>
      <c r="E147" s="98"/>
      <c r="F147" s="48"/>
      <c r="G147" s="7"/>
    </row>
    <row r="148" spans="1:7" s="34" customFormat="1" ht="17.25" customHeight="1">
      <c r="A148" s="39"/>
      <c r="B148" s="12"/>
      <c r="C148" s="22"/>
      <c r="D148" s="98"/>
      <c r="E148" s="98"/>
      <c r="F148" s="48"/>
      <c r="G148" s="7"/>
    </row>
    <row r="149" spans="1:5" ht="43.5" customHeight="1">
      <c r="A149" s="39">
        <v>3</v>
      </c>
      <c r="B149" s="26" t="s">
        <v>65</v>
      </c>
      <c r="C149" s="22"/>
      <c r="D149" s="52"/>
      <c r="E149" s="52"/>
    </row>
    <row r="150" spans="1:5" ht="15.75" customHeight="1">
      <c r="A150" s="39"/>
      <c r="B150" s="32" t="s">
        <v>73</v>
      </c>
      <c r="C150" s="22"/>
      <c r="D150" s="52"/>
      <c r="E150" s="52"/>
    </row>
    <row r="151" spans="1:5" ht="16.5">
      <c r="A151" s="39"/>
      <c r="B151" s="32" t="s">
        <v>74</v>
      </c>
      <c r="C151" s="22"/>
      <c r="D151" s="98"/>
      <c r="E151" s="98"/>
    </row>
    <row r="152" spans="1:5" ht="29.25" customHeight="1">
      <c r="A152" s="39"/>
      <c r="B152" s="26" t="s">
        <v>75</v>
      </c>
      <c r="C152" s="22"/>
      <c r="D152" s="108"/>
      <c r="E152" s="108"/>
    </row>
    <row r="153" spans="1:5" ht="14.25">
      <c r="A153" s="39"/>
      <c r="B153" s="26"/>
      <c r="C153" s="22"/>
      <c r="D153" s="52"/>
      <c r="E153" s="52"/>
    </row>
    <row r="154" spans="1:7" ht="16.5" customHeight="1" thickBot="1">
      <c r="A154" s="39"/>
      <c r="B154" s="12" t="s">
        <v>34</v>
      </c>
      <c r="C154" s="42" t="s">
        <v>14</v>
      </c>
      <c r="D154" s="79">
        <v>5</v>
      </c>
      <c r="E154" s="79" t="s">
        <v>76</v>
      </c>
      <c r="F154" s="46"/>
      <c r="G154" s="38"/>
    </row>
    <row r="155" spans="1:5" ht="12.75" customHeight="1">
      <c r="A155" s="39"/>
      <c r="B155" s="12"/>
      <c r="C155" s="21" t="s">
        <v>79</v>
      </c>
      <c r="D155" s="52"/>
      <c r="E155" s="52"/>
    </row>
    <row r="156" spans="1:5" ht="15">
      <c r="A156" s="70"/>
      <c r="B156" s="15"/>
      <c r="C156" s="20"/>
      <c r="D156" s="52"/>
      <c r="E156" s="52"/>
    </row>
    <row r="157" spans="1:5" ht="15.75" thickBot="1">
      <c r="A157" s="68" t="s">
        <v>16</v>
      </c>
      <c r="B157" s="37" t="s">
        <v>4</v>
      </c>
      <c r="C157" s="20"/>
      <c r="D157" s="52"/>
      <c r="E157" s="52"/>
    </row>
    <row r="158" spans="1:5" ht="12.75" customHeight="1">
      <c r="A158" s="70"/>
      <c r="B158" s="24"/>
      <c r="C158" s="20"/>
      <c r="D158" s="52"/>
      <c r="E158" s="52"/>
    </row>
    <row r="159" spans="1:7" s="5" customFormat="1" ht="16.5" customHeight="1" hidden="1">
      <c r="A159" s="39"/>
      <c r="B159" s="12"/>
      <c r="C159" s="22"/>
      <c r="D159" s="52"/>
      <c r="E159" s="52"/>
      <c r="F159" s="45"/>
      <c r="G159" s="7"/>
    </row>
    <row r="160" spans="1:7" s="5" customFormat="1" ht="43.5" customHeight="1">
      <c r="A160" s="39" t="s">
        <v>10</v>
      </c>
      <c r="B160" s="26" t="s">
        <v>89</v>
      </c>
      <c r="C160" s="22"/>
      <c r="D160" s="52"/>
      <c r="E160" s="52"/>
      <c r="F160" s="45"/>
      <c r="G160" s="7"/>
    </row>
    <row r="161" spans="1:5" ht="30" customHeight="1">
      <c r="A161" s="39"/>
      <c r="B161" s="26" t="s">
        <v>145</v>
      </c>
      <c r="C161" s="22"/>
      <c r="D161" s="52"/>
      <c r="E161" s="52"/>
    </row>
    <row r="162" spans="1:5" ht="15.75" customHeight="1">
      <c r="A162" s="39"/>
      <c r="B162" s="12" t="s">
        <v>22</v>
      </c>
      <c r="C162" s="22"/>
      <c r="D162" s="52"/>
      <c r="E162" s="52"/>
    </row>
    <row r="163" spans="1:5" ht="15" customHeight="1">
      <c r="A163" s="39"/>
      <c r="B163" s="12" t="s">
        <v>155</v>
      </c>
      <c r="C163" s="22" t="s">
        <v>20</v>
      </c>
      <c r="D163" s="98">
        <f>0.2*5</f>
        <v>1</v>
      </c>
      <c r="E163" s="98" t="s">
        <v>76</v>
      </c>
    </row>
    <row r="164" spans="1:5" ht="15" customHeight="1" hidden="1">
      <c r="A164" s="39"/>
      <c r="B164" s="12"/>
      <c r="C164" s="22"/>
      <c r="D164" s="52"/>
      <c r="E164" s="52"/>
    </row>
    <row r="165" spans="1:5" ht="15" customHeight="1">
      <c r="A165" s="39"/>
      <c r="B165" s="12"/>
      <c r="C165" s="22"/>
      <c r="D165" s="52"/>
      <c r="E165" s="52"/>
    </row>
    <row r="166" spans="1:13" s="91" customFormat="1" ht="156.75">
      <c r="A166" s="93" t="s">
        <v>12</v>
      </c>
      <c r="B166" s="26" t="s">
        <v>158</v>
      </c>
      <c r="C166" s="26"/>
      <c r="D166" s="100"/>
      <c r="E166" s="100"/>
      <c r="F166" s="100"/>
      <c r="G166" s="123"/>
      <c r="L166" s="92"/>
      <c r="M166" s="92"/>
    </row>
    <row r="167" spans="1:13" s="91" customFormat="1" ht="15">
      <c r="A167" s="26"/>
      <c r="B167" s="26"/>
      <c r="C167" s="26" t="s">
        <v>14</v>
      </c>
      <c r="D167" s="100">
        <v>7</v>
      </c>
      <c r="E167" s="100"/>
      <c r="F167" s="100"/>
      <c r="G167" s="123"/>
      <c r="L167" s="92"/>
      <c r="M167" s="92"/>
    </row>
    <row r="168" spans="1:13" s="91" customFormat="1" ht="15.75" thickBot="1">
      <c r="A168" s="89"/>
      <c r="B168" s="90"/>
      <c r="C168" s="127"/>
      <c r="D168" s="128"/>
      <c r="E168" s="129"/>
      <c r="F168" s="130"/>
      <c r="G168" s="131"/>
      <c r="L168" s="92"/>
      <c r="M168" s="92"/>
    </row>
    <row r="169" spans="1:5" ht="15" customHeight="1">
      <c r="A169" s="39"/>
      <c r="B169" s="12"/>
      <c r="C169" s="21" t="s">
        <v>80</v>
      </c>
      <c r="D169" s="52"/>
      <c r="E169" s="52"/>
    </row>
    <row r="170" spans="1:5" ht="14.25">
      <c r="A170" s="39"/>
      <c r="B170" s="12"/>
      <c r="C170" s="22"/>
      <c r="D170" s="52"/>
      <c r="E170" s="52"/>
    </row>
    <row r="171" spans="1:5" ht="15.75" thickBot="1">
      <c r="A171" s="68" t="s">
        <v>0</v>
      </c>
      <c r="B171" s="30" t="s">
        <v>35</v>
      </c>
      <c r="C171" s="22"/>
      <c r="D171" s="52"/>
      <c r="E171" s="52"/>
    </row>
    <row r="172" spans="1:5" ht="15">
      <c r="A172" s="70"/>
      <c r="B172" s="15"/>
      <c r="C172" s="22"/>
      <c r="D172" s="52"/>
      <c r="E172" s="52"/>
    </row>
    <row r="173" spans="1:5" ht="15">
      <c r="A173" s="70"/>
      <c r="B173" s="15"/>
      <c r="C173" s="22"/>
      <c r="D173" s="52"/>
      <c r="E173" s="52"/>
    </row>
    <row r="174" spans="1:7" s="5" customFormat="1" ht="18.75" customHeight="1">
      <c r="A174" s="41"/>
      <c r="B174" s="27"/>
      <c r="D174" s="105"/>
      <c r="E174" s="118"/>
      <c r="F174" s="101"/>
      <c r="G174" s="7"/>
    </row>
    <row r="175" spans="1:7" s="5" customFormat="1" ht="46.5" customHeight="1">
      <c r="A175" s="41">
        <v>1</v>
      </c>
      <c r="B175" s="32" t="s">
        <v>146</v>
      </c>
      <c r="C175" s="21"/>
      <c r="D175" s="53"/>
      <c r="E175" s="119"/>
      <c r="F175" s="101"/>
      <c r="G175" s="7"/>
    </row>
    <row r="176" spans="1:7" s="5" customFormat="1" ht="14.25" customHeight="1">
      <c r="A176" s="41"/>
      <c r="B176" s="27" t="s">
        <v>86</v>
      </c>
      <c r="C176" s="21"/>
      <c r="D176" s="53"/>
      <c r="E176" s="119"/>
      <c r="F176" s="101"/>
      <c r="G176" s="7"/>
    </row>
    <row r="177" spans="1:7" s="5" customFormat="1" ht="17.25" customHeight="1" thickBot="1">
      <c r="A177" s="41"/>
      <c r="B177" s="27"/>
      <c r="C177" s="42" t="s">
        <v>14</v>
      </c>
      <c r="D177" s="79">
        <f>7*50</f>
        <v>350</v>
      </c>
      <c r="E177" s="120" t="s">
        <v>76</v>
      </c>
      <c r="F177" s="46"/>
      <c r="G177" s="38"/>
    </row>
    <row r="178" spans="1:5" ht="15">
      <c r="A178" s="39"/>
      <c r="B178" s="24"/>
      <c r="C178" s="21" t="s">
        <v>81</v>
      </c>
      <c r="D178" s="52"/>
      <c r="E178" s="52"/>
    </row>
    <row r="179" spans="1:7" s="5" customFormat="1" ht="15.75" customHeight="1" hidden="1">
      <c r="A179" s="41"/>
      <c r="B179" s="10"/>
      <c r="D179" s="105"/>
      <c r="E179" s="118"/>
      <c r="F179" s="45"/>
      <c r="G179" s="7"/>
    </row>
    <row r="180" spans="1:7" s="5" customFormat="1" ht="15.75" customHeight="1">
      <c r="A180" s="41"/>
      <c r="B180" s="10"/>
      <c r="D180" s="105"/>
      <c r="E180" s="118"/>
      <c r="F180" s="45"/>
      <c r="G180" s="7"/>
    </row>
    <row r="181" spans="1:7" s="5" customFormat="1" ht="14.25" customHeight="1" thickBot="1">
      <c r="A181" s="68" t="s">
        <v>17</v>
      </c>
      <c r="B181" s="29" t="s">
        <v>1</v>
      </c>
      <c r="C181" s="20"/>
      <c r="D181" s="52"/>
      <c r="E181" s="63"/>
      <c r="F181" s="45"/>
      <c r="G181" s="7"/>
    </row>
    <row r="182" spans="1:7" s="5" customFormat="1" ht="14.25" customHeight="1" hidden="1">
      <c r="A182" s="39"/>
      <c r="B182" s="32"/>
      <c r="C182" s="22"/>
      <c r="D182" s="52"/>
      <c r="E182" s="63"/>
      <c r="F182" s="45"/>
      <c r="G182" s="7"/>
    </row>
    <row r="183" spans="1:7" s="5" customFormat="1" ht="14.25" customHeight="1">
      <c r="A183" s="39"/>
      <c r="B183" s="32"/>
      <c r="C183" s="22"/>
      <c r="D183" s="52"/>
      <c r="E183" s="63"/>
      <c r="F183" s="45"/>
      <c r="G183" s="7"/>
    </row>
    <row r="184" spans="1:7" s="5" customFormat="1" ht="29.25" customHeight="1">
      <c r="A184" s="39" t="s">
        <v>10</v>
      </c>
      <c r="B184" s="32" t="s">
        <v>105</v>
      </c>
      <c r="C184" s="22"/>
      <c r="D184" s="52"/>
      <c r="E184" s="63"/>
      <c r="F184" s="45"/>
      <c r="G184" s="7"/>
    </row>
    <row r="185" spans="1:7" s="5" customFormat="1" ht="88.5" customHeight="1">
      <c r="A185" s="39"/>
      <c r="B185" s="32" t="s">
        <v>101</v>
      </c>
      <c r="C185" s="22"/>
      <c r="D185" s="52"/>
      <c r="E185" s="63"/>
      <c r="F185" s="45"/>
      <c r="G185" s="7"/>
    </row>
    <row r="186" spans="1:7" s="5" customFormat="1" ht="14.25" customHeight="1">
      <c r="A186" s="39"/>
      <c r="B186" s="32" t="s">
        <v>51</v>
      </c>
      <c r="C186" s="22"/>
      <c r="D186" s="52"/>
      <c r="E186" s="63"/>
      <c r="F186" s="45"/>
      <c r="G186" s="7"/>
    </row>
    <row r="187" spans="1:7" s="5" customFormat="1" ht="14.25" customHeight="1" hidden="1">
      <c r="A187" s="39"/>
      <c r="B187" s="32"/>
      <c r="C187" s="22"/>
      <c r="D187" s="52"/>
      <c r="E187" s="63"/>
      <c r="F187" s="45"/>
      <c r="G187" s="7"/>
    </row>
    <row r="188" spans="1:7" s="5" customFormat="1" ht="14.25" customHeight="1" hidden="1">
      <c r="A188" s="39"/>
      <c r="B188" s="32"/>
      <c r="C188" s="22"/>
      <c r="D188" s="52"/>
      <c r="E188" s="63"/>
      <c r="F188" s="45"/>
      <c r="G188" s="7"/>
    </row>
    <row r="189" spans="1:7" s="5" customFormat="1" ht="14.25" customHeight="1" hidden="1">
      <c r="A189" s="39"/>
      <c r="B189" s="32"/>
      <c r="C189" s="22"/>
      <c r="D189" s="52"/>
      <c r="E189" s="63"/>
      <c r="F189" s="45"/>
      <c r="G189" s="7"/>
    </row>
    <row r="190" spans="1:7" s="5" customFormat="1" ht="14.25" customHeight="1">
      <c r="A190" s="39"/>
      <c r="B190" s="32" t="s">
        <v>147</v>
      </c>
      <c r="C190" s="22" t="s">
        <v>11</v>
      </c>
      <c r="D190" s="52">
        <v>1250.77</v>
      </c>
      <c r="E190" s="52" t="s">
        <v>76</v>
      </c>
      <c r="F190" s="45"/>
      <c r="G190" s="7"/>
    </row>
    <row r="191" spans="1:7" s="5" customFormat="1" ht="14.25" customHeight="1">
      <c r="A191" s="39"/>
      <c r="B191" s="32"/>
      <c r="C191" s="22"/>
      <c r="D191" s="52"/>
      <c r="E191" s="52"/>
      <c r="F191" s="45"/>
      <c r="G191" s="7"/>
    </row>
    <row r="192" spans="1:7" s="5" customFormat="1" ht="42.75" customHeight="1">
      <c r="A192" s="39" t="s">
        <v>12</v>
      </c>
      <c r="B192" s="32" t="s">
        <v>52</v>
      </c>
      <c r="C192" s="22"/>
      <c r="D192" s="52"/>
      <c r="E192" s="63"/>
      <c r="F192" s="45"/>
      <c r="G192" s="7"/>
    </row>
    <row r="193" spans="1:7" s="5" customFormat="1" ht="47.25" customHeight="1">
      <c r="A193" s="39"/>
      <c r="B193" s="32" t="s">
        <v>40</v>
      </c>
      <c r="C193" s="22"/>
      <c r="D193" s="52"/>
      <c r="E193" s="63"/>
      <c r="F193" s="45"/>
      <c r="G193" s="7"/>
    </row>
    <row r="194" spans="1:7" s="5" customFormat="1" ht="29.25" customHeight="1">
      <c r="A194" s="39"/>
      <c r="B194" s="32" t="s">
        <v>166</v>
      </c>
      <c r="C194" s="22"/>
      <c r="D194" s="52"/>
      <c r="E194" s="63"/>
      <c r="F194" s="45"/>
      <c r="G194" s="7"/>
    </row>
    <row r="195" spans="1:7" s="5" customFormat="1" ht="60.75" customHeight="1">
      <c r="A195" s="39"/>
      <c r="B195" s="8" t="s">
        <v>104</v>
      </c>
      <c r="C195" s="22"/>
      <c r="D195" s="52"/>
      <c r="E195" s="63"/>
      <c r="F195" s="45"/>
      <c r="G195" s="7"/>
    </row>
    <row r="196" spans="1:7" s="5" customFormat="1" ht="14.25" customHeight="1">
      <c r="A196" s="39"/>
      <c r="B196" s="32" t="s">
        <v>2</v>
      </c>
      <c r="C196" s="22"/>
      <c r="D196" s="52"/>
      <c r="E196" s="63"/>
      <c r="F196" s="45"/>
      <c r="G196" s="7"/>
    </row>
    <row r="197" spans="1:7" s="5" customFormat="1" ht="14.25" customHeight="1">
      <c r="A197" s="39"/>
      <c r="B197" s="32"/>
      <c r="C197" s="22"/>
      <c r="D197" s="52"/>
      <c r="E197" s="63"/>
      <c r="F197" s="45"/>
      <c r="G197" s="7"/>
    </row>
    <row r="198" spans="1:7" s="33" customFormat="1" ht="14.25" customHeight="1">
      <c r="A198" s="39" t="s">
        <v>6</v>
      </c>
      <c r="B198" s="32" t="s">
        <v>26</v>
      </c>
      <c r="C198" s="14"/>
      <c r="D198" s="52"/>
      <c r="E198" s="63"/>
      <c r="F198" s="48"/>
      <c r="G198" s="7"/>
    </row>
    <row r="199" spans="1:7" s="5" customFormat="1" ht="14.25" customHeight="1">
      <c r="A199" s="8"/>
      <c r="B199" s="84" t="s">
        <v>167</v>
      </c>
      <c r="C199" s="14" t="s">
        <v>14</v>
      </c>
      <c r="D199" s="109">
        <v>2</v>
      </c>
      <c r="E199" s="63" t="s">
        <v>76</v>
      </c>
      <c r="F199" s="45"/>
      <c r="G199" s="7"/>
    </row>
    <row r="200" spans="1:7" s="5" customFormat="1" ht="14.25" customHeight="1">
      <c r="A200" s="39"/>
      <c r="B200" s="84" t="s">
        <v>168</v>
      </c>
      <c r="C200" s="14" t="s">
        <v>14</v>
      </c>
      <c r="D200" s="109">
        <v>2</v>
      </c>
      <c r="E200" s="63" t="s">
        <v>76</v>
      </c>
      <c r="F200" s="45"/>
      <c r="G200" s="7"/>
    </row>
    <row r="201" spans="1:5" ht="14.25">
      <c r="A201" s="8"/>
      <c r="B201" s="84" t="s">
        <v>136</v>
      </c>
      <c r="C201" s="14" t="s">
        <v>14</v>
      </c>
      <c r="D201" s="109">
        <f>1</f>
        <v>1</v>
      </c>
      <c r="E201" s="63" t="s">
        <v>76</v>
      </c>
    </row>
    <row r="202" spans="1:7" ht="15">
      <c r="A202" s="8"/>
      <c r="B202" s="81" t="s">
        <v>151</v>
      </c>
      <c r="C202" s="82" t="s">
        <v>14</v>
      </c>
      <c r="D202" s="83">
        <v>4</v>
      </c>
      <c r="E202" s="83" t="s">
        <v>76</v>
      </c>
      <c r="G202" s="6"/>
    </row>
    <row r="203" spans="1:7" s="59" customFormat="1" ht="14.25" customHeight="1">
      <c r="A203" s="60"/>
      <c r="B203" s="148" t="s">
        <v>149</v>
      </c>
      <c r="C203" s="147" t="s">
        <v>14</v>
      </c>
      <c r="D203" s="110">
        <v>1</v>
      </c>
      <c r="E203" s="45" t="s">
        <v>76</v>
      </c>
      <c r="F203" s="45"/>
      <c r="G203" s="7"/>
    </row>
    <row r="204" spans="1:7" s="59" customFormat="1" ht="14.25" customHeight="1">
      <c r="A204" s="60"/>
      <c r="B204" s="148" t="s">
        <v>150</v>
      </c>
      <c r="C204" s="147" t="s">
        <v>14</v>
      </c>
      <c r="D204" s="110">
        <v>4</v>
      </c>
      <c r="E204" s="45" t="s">
        <v>76</v>
      </c>
      <c r="F204" s="45"/>
      <c r="G204" s="7"/>
    </row>
    <row r="205" spans="1:5" ht="14.25">
      <c r="A205" s="39"/>
      <c r="B205" s="81" t="s">
        <v>85</v>
      </c>
      <c r="C205" s="82" t="s">
        <v>14</v>
      </c>
      <c r="D205" s="111">
        <v>5</v>
      </c>
      <c r="E205" s="83" t="s">
        <v>76</v>
      </c>
    </row>
    <row r="206" spans="1:7" s="59" customFormat="1" ht="14.25" customHeight="1">
      <c r="A206" s="8"/>
      <c r="B206" s="81" t="s">
        <v>153</v>
      </c>
      <c r="C206" s="82" t="s">
        <v>14</v>
      </c>
      <c r="D206" s="83">
        <v>1</v>
      </c>
      <c r="E206" s="83" t="s">
        <v>76</v>
      </c>
      <c r="F206" s="45"/>
      <c r="G206" s="6"/>
    </row>
    <row r="207" spans="1:7" s="59" customFormat="1" ht="14.25" customHeight="1">
      <c r="A207" s="8"/>
      <c r="B207" s="81" t="s">
        <v>152</v>
      </c>
      <c r="C207" s="82" t="s">
        <v>14</v>
      </c>
      <c r="D207" s="83">
        <v>1</v>
      </c>
      <c r="E207" s="83" t="s">
        <v>76</v>
      </c>
      <c r="F207" s="45"/>
      <c r="G207" s="6"/>
    </row>
    <row r="208" spans="1:7" s="5" customFormat="1" ht="14.25" customHeight="1">
      <c r="A208" s="8"/>
      <c r="B208" s="32" t="s">
        <v>135</v>
      </c>
      <c r="C208" s="14" t="s">
        <v>14</v>
      </c>
      <c r="D208" s="63">
        <v>2</v>
      </c>
      <c r="E208" s="63" t="s">
        <v>76</v>
      </c>
      <c r="F208" s="45"/>
      <c r="G208" s="6"/>
    </row>
    <row r="209" spans="1:7" s="5" customFormat="1" ht="14.25" customHeight="1">
      <c r="A209" s="8"/>
      <c r="B209" s="32" t="s">
        <v>120</v>
      </c>
      <c r="C209" s="14" t="s">
        <v>14</v>
      </c>
      <c r="D209" s="63">
        <v>2</v>
      </c>
      <c r="E209" s="63" t="s">
        <v>76</v>
      </c>
      <c r="F209" s="45"/>
      <c r="G209" s="6"/>
    </row>
    <row r="210" spans="1:7" s="5" customFormat="1" ht="14.25" customHeight="1">
      <c r="A210" s="8"/>
      <c r="B210" s="32" t="s">
        <v>157</v>
      </c>
      <c r="C210" s="14" t="s">
        <v>14</v>
      </c>
      <c r="D210" s="63">
        <v>1</v>
      </c>
      <c r="E210" s="63" t="s">
        <v>76</v>
      </c>
      <c r="F210" s="45"/>
      <c r="G210" s="6"/>
    </row>
    <row r="211" spans="1:7" s="5" customFormat="1" ht="14.25" customHeight="1">
      <c r="A211" s="8"/>
      <c r="B211" s="32"/>
      <c r="C211" s="14"/>
      <c r="D211" s="63"/>
      <c r="E211" s="63"/>
      <c r="F211" s="45"/>
      <c r="G211" s="6"/>
    </row>
    <row r="212" spans="1:7" s="5" customFormat="1" ht="14.25" customHeight="1">
      <c r="A212" s="39" t="s">
        <v>7</v>
      </c>
      <c r="B212" s="32" t="s">
        <v>27</v>
      </c>
      <c r="C212" s="14"/>
      <c r="D212" s="109"/>
      <c r="E212" s="63"/>
      <c r="F212" s="45"/>
      <c r="G212" s="7"/>
    </row>
    <row r="213" spans="1:5" ht="14.25">
      <c r="A213" s="39"/>
      <c r="B213" s="85" t="s">
        <v>88</v>
      </c>
      <c r="C213" s="86" t="s">
        <v>14</v>
      </c>
      <c r="D213" s="112">
        <v>5</v>
      </c>
      <c r="E213" s="121" t="s">
        <v>76</v>
      </c>
    </row>
    <row r="214" spans="1:7" ht="14.25">
      <c r="A214" s="39"/>
      <c r="B214" s="85" t="s">
        <v>121</v>
      </c>
      <c r="C214" s="82" t="s">
        <v>14</v>
      </c>
      <c r="D214" s="111">
        <v>5</v>
      </c>
      <c r="E214" s="83" t="s">
        <v>76</v>
      </c>
      <c r="F214" s="87"/>
      <c r="G214" s="23"/>
    </row>
    <row r="215" spans="1:7" ht="30" thickBot="1">
      <c r="A215" s="8"/>
      <c r="B215" s="85" t="s">
        <v>156</v>
      </c>
      <c r="C215" s="88" t="s">
        <v>14</v>
      </c>
      <c r="D215" s="113">
        <v>2</v>
      </c>
      <c r="E215" s="113" t="s">
        <v>76</v>
      </c>
      <c r="F215" s="46"/>
      <c r="G215" s="125"/>
    </row>
    <row r="216" spans="1:5" ht="17.25" customHeight="1">
      <c r="A216" s="39"/>
      <c r="B216" s="4"/>
      <c r="C216" s="21" t="s">
        <v>82</v>
      </c>
      <c r="E216" s="119"/>
    </row>
    <row r="217" spans="1:7" s="33" customFormat="1" ht="14.25" customHeight="1">
      <c r="A217" s="72"/>
      <c r="B217" s="27"/>
      <c r="C217" s="21"/>
      <c r="D217" s="53"/>
      <c r="E217" s="119"/>
      <c r="F217" s="48"/>
      <c r="G217" s="7"/>
    </row>
    <row r="218" spans="1:7" s="5" customFormat="1" ht="14.25" customHeight="1" thickBot="1">
      <c r="A218" s="68" t="s">
        <v>18</v>
      </c>
      <c r="B218" s="37" t="s">
        <v>33</v>
      </c>
      <c r="C218" s="20"/>
      <c r="D218" s="52"/>
      <c r="E218" s="52"/>
      <c r="F218" s="45"/>
      <c r="G218" s="7"/>
    </row>
    <row r="219" spans="1:7" s="5" customFormat="1" ht="14.25" customHeight="1">
      <c r="A219" s="39"/>
      <c r="B219" s="14"/>
      <c r="C219" s="22"/>
      <c r="D219" s="52"/>
      <c r="E219" s="52"/>
      <c r="F219" s="45"/>
      <c r="G219" s="7"/>
    </row>
    <row r="220" spans="1:13" s="91" customFormat="1" ht="15">
      <c r="A220" s="32"/>
      <c r="B220" s="32"/>
      <c r="D220" s="102"/>
      <c r="E220" s="102"/>
      <c r="F220" s="102"/>
      <c r="G220" s="124"/>
      <c r="L220" s="92"/>
      <c r="M220" s="92"/>
    </row>
    <row r="221" spans="1:6" ht="15" customHeight="1">
      <c r="A221" s="39"/>
      <c r="B221" s="26"/>
      <c r="C221" s="22"/>
      <c r="D221" s="52"/>
      <c r="E221" s="52"/>
      <c r="F221" s="103"/>
    </row>
    <row r="222" spans="1:6" ht="32.25" customHeight="1">
      <c r="A222" s="39" t="s">
        <v>10</v>
      </c>
      <c r="B222" s="32" t="s">
        <v>41</v>
      </c>
      <c r="C222" s="22"/>
      <c r="D222" s="52"/>
      <c r="E222" s="52"/>
      <c r="F222" s="103"/>
    </row>
    <row r="223" spans="1:7" s="5" customFormat="1" ht="15.75" customHeight="1">
      <c r="A223" s="39"/>
      <c r="B223" s="26" t="s">
        <v>50</v>
      </c>
      <c r="C223" s="22"/>
      <c r="D223" s="52"/>
      <c r="E223" s="52"/>
      <c r="F223" s="45"/>
      <c r="G223" s="7"/>
    </row>
    <row r="224" spans="1:5" ht="14.25">
      <c r="A224" s="39"/>
      <c r="B224" s="26"/>
      <c r="C224" s="22" t="s">
        <v>11</v>
      </c>
      <c r="D224" s="52">
        <f>D34</f>
        <v>1250.77</v>
      </c>
      <c r="E224" s="52" t="s">
        <v>76</v>
      </c>
    </row>
    <row r="225" spans="1:5" ht="12.75" customHeight="1">
      <c r="A225" s="8"/>
      <c r="B225" s="26"/>
      <c r="C225" s="4"/>
      <c r="E225" s="21"/>
    </row>
    <row r="226" spans="1:5" ht="30" customHeight="1">
      <c r="A226" s="39" t="s">
        <v>12</v>
      </c>
      <c r="B226" s="32" t="s">
        <v>122</v>
      </c>
      <c r="C226" s="22"/>
      <c r="D226" s="52"/>
      <c r="E226" s="52"/>
    </row>
    <row r="227" spans="1:5" ht="16.5" customHeight="1">
      <c r="A227" s="8"/>
      <c r="B227" s="26" t="s">
        <v>123</v>
      </c>
      <c r="C227" s="22"/>
      <c r="D227" s="52"/>
      <c r="E227" s="52"/>
    </row>
    <row r="228" spans="1:5" ht="14.25">
      <c r="A228" s="8"/>
      <c r="B228" s="26"/>
      <c r="C228" s="22" t="s">
        <v>11</v>
      </c>
      <c r="D228" s="52">
        <v>500</v>
      </c>
      <c r="E228" s="52" t="s">
        <v>76</v>
      </c>
    </row>
    <row r="229" spans="1:5" ht="14.25">
      <c r="A229" s="39"/>
      <c r="B229" s="26"/>
      <c r="C229" s="22"/>
      <c r="D229" s="52"/>
      <c r="E229" s="52"/>
    </row>
    <row r="230" spans="1:7" ht="58.5" customHeight="1">
      <c r="A230" s="39" t="s">
        <v>13</v>
      </c>
      <c r="B230" s="32" t="s">
        <v>44</v>
      </c>
      <c r="C230" s="22"/>
      <c r="D230" s="52"/>
      <c r="E230" s="52"/>
      <c r="F230" s="103"/>
      <c r="G230" s="6"/>
    </row>
    <row r="231" spans="1:5" ht="14.25">
      <c r="A231" s="39"/>
      <c r="B231" s="26" t="s">
        <v>5</v>
      </c>
      <c r="C231" s="22"/>
      <c r="D231" s="52"/>
      <c r="E231" s="52"/>
    </row>
    <row r="232" spans="1:5" ht="14.25">
      <c r="A232" s="39"/>
      <c r="B232" s="26"/>
      <c r="C232" s="22" t="s">
        <v>11</v>
      </c>
      <c r="D232" s="52">
        <f>D34</f>
        <v>1250.77</v>
      </c>
      <c r="E232" s="52" t="s">
        <v>76</v>
      </c>
    </row>
    <row r="233" spans="1:5" ht="14.25">
      <c r="A233" s="39"/>
      <c r="B233" s="26"/>
      <c r="C233" s="4"/>
      <c r="E233" s="21"/>
    </row>
    <row r="234" spans="1:5" ht="72.75">
      <c r="A234" s="39" t="s">
        <v>16</v>
      </c>
      <c r="B234" s="32" t="s">
        <v>103</v>
      </c>
      <c r="C234" s="22"/>
      <c r="D234" s="52"/>
      <c r="E234" s="52"/>
    </row>
    <row r="235" spans="1:5" ht="14.25">
      <c r="A235" s="39"/>
      <c r="B235" s="26" t="s">
        <v>5</v>
      </c>
      <c r="C235" s="22"/>
      <c r="D235" s="52"/>
      <c r="E235" s="52"/>
    </row>
    <row r="236" spans="1:5" ht="14.25">
      <c r="A236" s="39"/>
      <c r="B236" s="26"/>
      <c r="C236" s="22" t="s">
        <v>11</v>
      </c>
      <c r="D236" s="52">
        <f>D232</f>
        <v>1250.77</v>
      </c>
      <c r="E236" s="52" t="s">
        <v>76</v>
      </c>
    </row>
    <row r="237" spans="1:5" ht="14.25">
      <c r="A237" s="39"/>
      <c r="B237" s="26"/>
      <c r="C237" s="4"/>
      <c r="E237" s="21"/>
    </row>
    <row r="238" spans="1:5" ht="42.75">
      <c r="A238" s="39" t="s">
        <v>0</v>
      </c>
      <c r="B238" s="32" t="s">
        <v>28</v>
      </c>
      <c r="C238" s="22"/>
      <c r="D238" s="52"/>
      <c r="E238" s="52"/>
    </row>
    <row r="239" spans="1:5" ht="15.75" customHeight="1">
      <c r="A239" s="39"/>
      <c r="B239" s="26" t="s">
        <v>3</v>
      </c>
      <c r="C239" s="22"/>
      <c r="D239" s="52"/>
      <c r="E239" s="52"/>
    </row>
    <row r="240" spans="1:5" ht="14.25">
      <c r="A240" s="39"/>
      <c r="B240" s="26"/>
      <c r="C240" s="22" t="s">
        <v>11</v>
      </c>
      <c r="D240" s="52">
        <f>D236</f>
        <v>1250.77</v>
      </c>
      <c r="E240" s="52" t="s">
        <v>76</v>
      </c>
    </row>
    <row r="241" spans="1:5" ht="59.25" customHeight="1">
      <c r="A241" s="39" t="s">
        <v>17</v>
      </c>
      <c r="B241" s="32" t="s">
        <v>124</v>
      </c>
      <c r="C241" s="4"/>
      <c r="E241" s="21"/>
    </row>
    <row r="242" spans="1:5" ht="32.25" customHeight="1">
      <c r="A242" s="4"/>
      <c r="B242" s="26" t="s">
        <v>125</v>
      </c>
      <c r="C242" s="22"/>
      <c r="D242" s="52"/>
      <c r="E242" s="52"/>
    </row>
    <row r="243" spans="1:5" ht="14.25">
      <c r="A243" s="8"/>
      <c r="B243" s="26" t="s">
        <v>126</v>
      </c>
      <c r="C243" s="22"/>
      <c r="D243" s="52"/>
      <c r="E243" s="52"/>
    </row>
    <row r="244" spans="1:7" ht="14.25">
      <c r="A244" s="8"/>
      <c r="B244" s="26"/>
      <c r="C244" s="22" t="s">
        <v>14</v>
      </c>
      <c r="D244" s="52">
        <v>2</v>
      </c>
      <c r="E244" s="52" t="s">
        <v>76</v>
      </c>
      <c r="F244" s="87"/>
      <c r="G244" s="23"/>
    </row>
    <row r="245" spans="1:13" s="91" customFormat="1" ht="42.75">
      <c r="A245" s="95" t="s">
        <v>18</v>
      </c>
      <c r="B245" s="32" t="s">
        <v>159</v>
      </c>
      <c r="C245" s="32"/>
      <c r="D245" s="100"/>
      <c r="E245" s="100"/>
      <c r="F245" s="100"/>
      <c r="G245" s="123"/>
      <c r="L245" s="92"/>
      <c r="M245" s="92"/>
    </row>
    <row r="246" spans="1:13" s="91" customFormat="1" ht="15">
      <c r="A246" s="32"/>
      <c r="B246" s="32"/>
      <c r="C246" s="32" t="s">
        <v>160</v>
      </c>
      <c r="D246" s="100">
        <f>1190.77*2</f>
        <v>2381.54</v>
      </c>
      <c r="E246" s="52" t="s">
        <v>76</v>
      </c>
      <c r="F246" s="87"/>
      <c r="G246" s="123"/>
      <c r="L246" s="92"/>
      <c r="M246" s="92"/>
    </row>
    <row r="247" spans="1:13" s="91" customFormat="1" ht="15.75" thickBot="1">
      <c r="A247" s="32"/>
      <c r="B247" s="32"/>
      <c r="C247" s="94"/>
      <c r="D247" s="104"/>
      <c r="E247" s="104"/>
      <c r="F247" s="104"/>
      <c r="G247" s="126"/>
      <c r="L247" s="92"/>
      <c r="M247" s="92"/>
    </row>
    <row r="248" spans="1:3" ht="14.25">
      <c r="A248" s="39"/>
      <c r="B248" s="26"/>
      <c r="C248" s="21" t="s">
        <v>83</v>
      </c>
    </row>
    <row r="249" ht="14.25">
      <c r="A249" s="39"/>
    </row>
    <row r="250" ht="14.25">
      <c r="A250" s="39"/>
    </row>
    <row r="251" spans="1:7" ht="15">
      <c r="A251" s="153" t="s">
        <v>137</v>
      </c>
      <c r="B251" s="154" t="s">
        <v>169</v>
      </c>
      <c r="D251" s="9"/>
      <c r="E251" s="7"/>
      <c r="F251" s="155"/>
      <c r="G251" s="156"/>
    </row>
    <row r="252" spans="1:7" ht="28.5">
      <c r="A252" s="1"/>
      <c r="B252" s="10" t="s">
        <v>170</v>
      </c>
      <c r="D252" s="9"/>
      <c r="E252" s="7"/>
      <c r="F252" s="155"/>
      <c r="G252" s="156"/>
    </row>
    <row r="253" spans="1:7" ht="59.25" customHeight="1">
      <c r="A253" s="1"/>
      <c r="B253" s="157" t="s">
        <v>171</v>
      </c>
      <c r="D253" s="9"/>
      <c r="E253" s="7"/>
      <c r="F253" s="155"/>
      <c r="G253" s="156"/>
    </row>
    <row r="254" spans="1:7" ht="14.25">
      <c r="A254" s="1"/>
      <c r="B254" s="158"/>
      <c r="D254" s="9"/>
      <c r="E254" s="7"/>
      <c r="F254" s="155"/>
      <c r="G254" s="156"/>
    </row>
    <row r="255" spans="1:7" ht="55.5" customHeight="1">
      <c r="A255" s="1"/>
      <c r="B255" s="10" t="s">
        <v>172</v>
      </c>
      <c r="D255" s="9"/>
      <c r="E255" s="7"/>
      <c r="F255" s="155"/>
      <c r="G255" s="156"/>
    </row>
    <row r="256" spans="1:7" ht="28.5">
      <c r="A256" s="1"/>
      <c r="B256" s="10" t="s">
        <v>173</v>
      </c>
      <c r="D256" s="9"/>
      <c r="E256" s="7"/>
      <c r="F256" s="155"/>
      <c r="G256" s="156"/>
    </row>
    <row r="257" spans="1:7" ht="28.5">
      <c r="A257" s="1"/>
      <c r="B257" s="10" t="s">
        <v>174</v>
      </c>
      <c r="D257" s="9"/>
      <c r="E257" s="7"/>
      <c r="F257" s="155"/>
      <c r="G257" s="156"/>
    </row>
    <row r="258" spans="1:7" ht="228">
      <c r="A258" s="1"/>
      <c r="B258" s="10" t="s">
        <v>175</v>
      </c>
      <c r="D258" s="9"/>
      <c r="E258" s="7"/>
      <c r="F258" s="155"/>
      <c r="G258" s="156"/>
    </row>
    <row r="259" spans="1:7" ht="15">
      <c r="A259" s="1"/>
      <c r="B259" s="154" t="s">
        <v>176</v>
      </c>
      <c r="D259" s="9"/>
      <c r="E259" s="7"/>
      <c r="F259" s="155"/>
      <c r="G259" s="156"/>
    </row>
    <row r="260" spans="1:7" ht="14.25">
      <c r="A260" s="1"/>
      <c r="B260" s="10" t="s">
        <v>177</v>
      </c>
      <c r="C260" s="21" t="s">
        <v>14</v>
      </c>
      <c r="D260" s="159">
        <v>32</v>
      </c>
      <c r="E260" s="7" t="s">
        <v>76</v>
      </c>
      <c r="F260" s="155"/>
      <c r="G260" s="156"/>
    </row>
    <row r="261" spans="1:7" ht="14.25">
      <c r="A261" s="1"/>
      <c r="C261" s="160"/>
      <c r="D261" s="161"/>
      <c r="E261" s="162"/>
      <c r="F261" s="163"/>
      <c r="G261" s="164"/>
    </row>
    <row r="262" spans="1:7" ht="14.25">
      <c r="A262" s="39"/>
      <c r="B262" s="26"/>
      <c r="C262" s="26"/>
      <c r="D262" s="21" t="s">
        <v>178</v>
      </c>
      <c r="E262" s="7"/>
      <c r="F262" s="165"/>
      <c r="G262" s="165"/>
    </row>
    <row r="263" ht="14.25">
      <c r="A263" s="39"/>
    </row>
    <row r="264" ht="14.25">
      <c r="A264" s="39"/>
    </row>
    <row r="265" ht="14.25">
      <c r="A265" s="39"/>
    </row>
    <row r="266" ht="14.25">
      <c r="A266" s="39"/>
    </row>
    <row r="267" ht="14.25">
      <c r="A267" s="39"/>
    </row>
    <row r="268" ht="14.25">
      <c r="A268" s="39"/>
    </row>
    <row r="269" ht="14.25">
      <c r="A269" s="39"/>
    </row>
    <row r="270" ht="14.25">
      <c r="A270" s="39"/>
    </row>
    <row r="271" ht="14.25">
      <c r="A271" s="39"/>
    </row>
    <row r="272" ht="14.25">
      <c r="A272" s="39"/>
    </row>
    <row r="273" spans="1:7" s="59" customFormat="1" ht="14.25">
      <c r="A273" s="1"/>
      <c r="B273" s="26"/>
      <c r="C273" s="21"/>
      <c r="D273" s="114"/>
      <c r="E273" s="53"/>
      <c r="F273" s="99"/>
      <c r="G273" s="64"/>
    </row>
    <row r="274" spans="1:5" ht="14.25">
      <c r="A274" s="39"/>
      <c r="B274" s="26"/>
      <c r="C274" s="22"/>
      <c r="D274" s="52"/>
      <c r="E274" s="52"/>
    </row>
    <row r="275" spans="1:5" ht="14.25">
      <c r="A275" s="39"/>
      <c r="B275" s="26"/>
      <c r="C275" s="22"/>
      <c r="D275" s="52"/>
      <c r="E275" s="52"/>
    </row>
    <row r="276" spans="1:5" ht="15.75">
      <c r="A276" s="1"/>
      <c r="B276" s="17" t="s">
        <v>29</v>
      </c>
      <c r="C276" s="6"/>
      <c r="D276" s="9"/>
      <c r="E276" s="3"/>
    </row>
    <row r="277" spans="1:5" ht="15.75">
      <c r="A277" s="1"/>
      <c r="B277" s="17" t="s">
        <v>102</v>
      </c>
      <c r="C277" s="6"/>
      <c r="D277" s="9"/>
      <c r="E277" s="3"/>
    </row>
    <row r="278" spans="1:5" ht="14.25">
      <c r="A278" s="1"/>
      <c r="B278" s="2"/>
      <c r="C278" s="6"/>
      <c r="D278" s="9"/>
      <c r="E278" s="3"/>
    </row>
    <row r="279" spans="1:5" ht="15">
      <c r="A279" s="1"/>
      <c r="B279" s="16" t="s">
        <v>30</v>
      </c>
      <c r="C279" s="6"/>
      <c r="D279" s="9"/>
      <c r="E279" s="3"/>
    </row>
    <row r="280" spans="1:5" ht="14.25">
      <c r="A280" s="1"/>
      <c r="B280" s="2"/>
      <c r="C280" s="6"/>
      <c r="D280" s="9"/>
      <c r="E280" s="3"/>
    </row>
    <row r="281" spans="1:5" ht="14.25">
      <c r="A281" s="18" t="s">
        <v>10</v>
      </c>
      <c r="B281" s="2" t="s">
        <v>58</v>
      </c>
      <c r="C281" s="6"/>
      <c r="D281" s="9"/>
      <c r="E281" s="3"/>
    </row>
    <row r="282" spans="1:5" ht="14.25">
      <c r="A282" s="18"/>
      <c r="B282" s="2"/>
      <c r="C282" s="6"/>
      <c r="D282" s="9"/>
      <c r="E282" s="3"/>
    </row>
    <row r="283" spans="1:5" ht="14.25">
      <c r="A283" s="18" t="s">
        <v>12</v>
      </c>
      <c r="B283" s="2" t="s">
        <v>59</v>
      </c>
      <c r="C283" s="6"/>
      <c r="D283" s="9"/>
      <c r="E283" s="3"/>
    </row>
    <row r="284" spans="1:5" ht="14.25">
      <c r="A284" s="18"/>
      <c r="B284" s="2"/>
      <c r="C284" s="6"/>
      <c r="D284" s="9"/>
      <c r="E284" s="3"/>
    </row>
    <row r="285" spans="1:5" ht="14.25">
      <c r="A285" s="18" t="s">
        <v>13</v>
      </c>
      <c r="B285" s="2" t="s">
        <v>60</v>
      </c>
      <c r="C285" s="6"/>
      <c r="D285" s="9"/>
      <c r="E285" s="3"/>
    </row>
    <row r="286" spans="1:5" ht="14.25">
      <c r="A286" s="18"/>
      <c r="B286" s="2"/>
      <c r="C286" s="6"/>
      <c r="D286" s="9"/>
      <c r="E286" s="3"/>
    </row>
    <row r="287" spans="1:5" ht="14.25">
      <c r="A287" s="18" t="s">
        <v>16</v>
      </c>
      <c r="B287" s="2" t="s">
        <v>61</v>
      </c>
      <c r="C287" s="6"/>
      <c r="D287" s="9"/>
      <c r="E287" s="3"/>
    </row>
    <row r="288" spans="1:5" ht="14.25">
      <c r="A288" s="18"/>
      <c r="B288" s="2"/>
      <c r="C288" s="6"/>
      <c r="D288" s="9"/>
      <c r="E288" s="3"/>
    </row>
    <row r="289" spans="1:5" ht="14.25">
      <c r="A289" s="18" t="s">
        <v>0</v>
      </c>
      <c r="B289" s="2" t="s">
        <v>161</v>
      </c>
      <c r="C289" s="6"/>
      <c r="D289" s="9"/>
      <c r="E289" s="3"/>
    </row>
    <row r="290" spans="1:5" ht="14.25">
      <c r="A290" s="18"/>
      <c r="B290" s="2"/>
      <c r="C290" s="6"/>
      <c r="D290" s="9"/>
      <c r="E290" s="3"/>
    </row>
    <row r="291" spans="1:5" ht="14.25">
      <c r="A291" s="18" t="s">
        <v>17</v>
      </c>
      <c r="B291" s="2" t="s">
        <v>62</v>
      </c>
      <c r="C291" s="6"/>
      <c r="D291" s="9"/>
      <c r="E291" s="3"/>
    </row>
    <row r="292" spans="1:5" ht="14.25">
      <c r="A292" s="18"/>
      <c r="B292" s="2"/>
      <c r="C292" s="6"/>
      <c r="D292" s="9"/>
      <c r="E292" s="3"/>
    </row>
    <row r="293" spans="1:5" ht="14.25">
      <c r="A293" s="18" t="s">
        <v>18</v>
      </c>
      <c r="B293" s="2" t="s">
        <v>63</v>
      </c>
      <c r="C293" s="6"/>
      <c r="D293" s="9"/>
      <c r="E293" s="3"/>
    </row>
    <row r="294" spans="1:5" ht="14.25">
      <c r="A294" s="18"/>
      <c r="B294" s="2"/>
      <c r="C294" s="6"/>
      <c r="D294" s="9"/>
      <c r="E294" s="3"/>
    </row>
    <row r="295" spans="1:5" ht="14.25">
      <c r="A295" s="73" t="s">
        <v>137</v>
      </c>
      <c r="B295" s="2" t="s">
        <v>179</v>
      </c>
      <c r="C295" s="6"/>
      <c r="D295" s="9"/>
      <c r="E295" s="3"/>
    </row>
    <row r="296" spans="1:5" ht="15">
      <c r="A296" s="18"/>
      <c r="B296" s="19" t="s">
        <v>31</v>
      </c>
      <c r="C296" s="13"/>
      <c r="D296" s="13"/>
      <c r="E296" s="11"/>
    </row>
    <row r="297" spans="1:5" ht="15">
      <c r="A297" s="18"/>
      <c r="B297" s="19"/>
      <c r="C297" s="13"/>
      <c r="D297" s="13"/>
      <c r="E297" s="11"/>
    </row>
    <row r="298" spans="1:5" ht="18" customHeight="1">
      <c r="A298" s="18"/>
      <c r="B298" s="2"/>
      <c r="C298" s="6"/>
      <c r="D298" s="9"/>
      <c r="E298" s="3"/>
    </row>
    <row r="299" spans="1:5" ht="15" customHeight="1">
      <c r="A299" s="18"/>
      <c r="B299" s="16"/>
      <c r="C299" s="13"/>
      <c r="D299" s="13"/>
      <c r="E299" s="11"/>
    </row>
    <row r="300" spans="1:5" ht="21" customHeight="1">
      <c r="A300" s="39"/>
      <c r="C300" s="22"/>
      <c r="D300" s="52"/>
      <c r="E300" s="52"/>
    </row>
    <row r="301" spans="1:5" ht="14.25">
      <c r="A301" s="39"/>
      <c r="C301" s="22"/>
      <c r="D301" s="52"/>
      <c r="E301" s="52"/>
    </row>
    <row r="302" spans="1:5" ht="14.25">
      <c r="A302" s="39"/>
      <c r="C302" s="22"/>
      <c r="D302" s="52"/>
      <c r="E302" s="52"/>
    </row>
    <row r="303" spans="1:5" ht="14.25">
      <c r="A303" s="39"/>
      <c r="C303" s="22"/>
      <c r="D303" s="52"/>
      <c r="E303" s="52"/>
    </row>
    <row r="304" spans="1:5" ht="14.25">
      <c r="A304" s="39"/>
      <c r="B304" s="12"/>
      <c r="C304" s="22"/>
      <c r="D304" s="52"/>
      <c r="E304" s="52"/>
    </row>
    <row r="305" spans="1:5" ht="14.25">
      <c r="A305" s="39"/>
      <c r="B305" s="12"/>
      <c r="C305" s="22"/>
      <c r="D305" s="52"/>
      <c r="E305" s="52"/>
    </row>
    <row r="306" spans="1:5" ht="14.25">
      <c r="A306" s="39"/>
      <c r="B306" s="12"/>
      <c r="C306" s="22"/>
      <c r="D306" s="52"/>
      <c r="E306" s="52"/>
    </row>
    <row r="307" spans="1:5" ht="14.25">
      <c r="A307" s="39"/>
      <c r="B307" s="12"/>
      <c r="C307" s="22"/>
      <c r="D307" s="52"/>
      <c r="E307" s="52"/>
    </row>
    <row r="308" spans="1:5" ht="14.25">
      <c r="A308" s="39"/>
      <c r="B308" s="12"/>
      <c r="C308" s="22"/>
      <c r="D308" s="52"/>
      <c r="E308" s="52"/>
    </row>
    <row r="309" spans="1:5" ht="14.25">
      <c r="A309" s="39"/>
      <c r="B309" s="12"/>
      <c r="C309" s="22"/>
      <c r="D309" s="52"/>
      <c r="E309" s="52"/>
    </row>
    <row r="310" spans="1:5" ht="14.25">
      <c r="A310" s="39"/>
      <c r="B310" s="12"/>
      <c r="C310" s="22"/>
      <c r="D310" s="52"/>
      <c r="E310" s="52"/>
    </row>
    <row r="311" spans="1:5" ht="14.25">
      <c r="A311" s="39"/>
      <c r="B311" s="12"/>
      <c r="C311" s="22"/>
      <c r="D311" s="52"/>
      <c r="E311" s="52"/>
    </row>
    <row r="312" spans="1:5" ht="42.75" customHeight="1">
      <c r="A312" s="39"/>
      <c r="B312" s="12"/>
      <c r="C312" s="22"/>
      <c r="D312" s="52"/>
      <c r="E312" s="52"/>
    </row>
    <row r="313" spans="1:5" ht="14.25">
      <c r="A313" s="39"/>
      <c r="B313" s="12"/>
      <c r="C313" s="22"/>
      <c r="D313" s="52"/>
      <c r="E313" s="52"/>
    </row>
    <row r="314" spans="1:5" ht="14.25">
      <c r="A314" s="39"/>
      <c r="B314" s="12"/>
      <c r="C314" s="22"/>
      <c r="D314" s="52"/>
      <c r="E314" s="52"/>
    </row>
    <row r="315" spans="1:5" ht="14.25">
      <c r="A315" s="39"/>
      <c r="C315" s="22"/>
      <c r="D315" s="52"/>
      <c r="E315" s="52"/>
    </row>
    <row r="316" spans="1:5" ht="70.5" customHeight="1">
      <c r="A316" s="39"/>
      <c r="C316" s="22"/>
      <c r="D316" s="52"/>
      <c r="E316" s="52"/>
    </row>
    <row r="317" spans="1:5" ht="14.25">
      <c r="A317" s="39"/>
      <c r="C317" s="22"/>
      <c r="D317" s="52"/>
      <c r="E317" s="52"/>
    </row>
    <row r="318" spans="1:5" ht="14.25">
      <c r="A318" s="39"/>
      <c r="C318" s="22"/>
      <c r="D318" s="52"/>
      <c r="E318" s="52"/>
    </row>
    <row r="319" spans="1:5" ht="14.25">
      <c r="A319" s="39"/>
      <c r="C319" s="22"/>
      <c r="D319" s="52"/>
      <c r="E319" s="52"/>
    </row>
    <row r="320" spans="1:5" ht="14.25">
      <c r="A320" s="39"/>
      <c r="C320" s="22"/>
      <c r="D320" s="52"/>
      <c r="E320" s="52"/>
    </row>
    <row r="321" spans="1:5" ht="14.25">
      <c r="A321" s="39"/>
      <c r="C321" s="22"/>
      <c r="D321" s="52"/>
      <c r="E321" s="52"/>
    </row>
    <row r="322" spans="1:5" ht="14.25">
      <c r="A322" s="39"/>
      <c r="C322" s="22"/>
      <c r="D322" s="52"/>
      <c r="E322" s="52"/>
    </row>
    <row r="323" spans="1:5" ht="14.25">
      <c r="A323" s="39"/>
      <c r="C323" s="22"/>
      <c r="D323" s="52"/>
      <c r="E323" s="52"/>
    </row>
    <row r="324" spans="1:5" ht="14.25">
      <c r="A324" s="39"/>
      <c r="C324" s="22"/>
      <c r="D324" s="52"/>
      <c r="E324" s="52"/>
    </row>
    <row r="325" spans="1:5" ht="14.25">
      <c r="A325" s="39"/>
      <c r="C325" s="22"/>
      <c r="D325" s="52"/>
      <c r="E325" s="52"/>
    </row>
    <row r="326" spans="1:5" ht="46.5" customHeight="1">
      <c r="A326" s="39"/>
      <c r="B326" s="5"/>
      <c r="C326" s="22"/>
      <c r="D326" s="52"/>
      <c r="E326" s="52"/>
    </row>
    <row r="327" spans="1:7" s="5" customFormat="1" ht="16.5" customHeight="1">
      <c r="A327" s="39"/>
      <c r="B327" s="10"/>
      <c r="C327" s="22"/>
      <c r="D327" s="52"/>
      <c r="E327" s="52"/>
      <c r="F327" s="45"/>
      <c r="G327" s="35"/>
    </row>
    <row r="328" spans="1:5" ht="14.25">
      <c r="A328" s="39"/>
      <c r="C328" s="22"/>
      <c r="D328" s="52"/>
      <c r="E328" s="52"/>
    </row>
    <row r="329" spans="1:5" ht="14.25" customHeight="1">
      <c r="A329" s="39"/>
      <c r="C329" s="22"/>
      <c r="D329" s="52"/>
      <c r="E329" s="52"/>
    </row>
    <row r="330" spans="1:5" ht="14.25">
      <c r="A330" s="39"/>
      <c r="C330" s="22"/>
      <c r="D330" s="52"/>
      <c r="E330" s="52"/>
    </row>
    <row r="331" spans="1:5" ht="33" customHeight="1">
      <c r="A331" s="39"/>
      <c r="B331" s="12"/>
      <c r="C331" s="22"/>
      <c r="D331" s="52"/>
      <c r="E331" s="52"/>
    </row>
    <row r="332" spans="1:5" ht="14.25">
      <c r="A332" s="39"/>
      <c r="B332" s="12"/>
      <c r="C332" s="22"/>
      <c r="D332" s="52"/>
      <c r="E332" s="52"/>
    </row>
    <row r="333" spans="1:5" ht="14.25">
      <c r="A333" s="39"/>
      <c r="B333" s="12"/>
      <c r="C333" s="22"/>
      <c r="D333" s="52"/>
      <c r="E333" s="52"/>
    </row>
    <row r="334" spans="1:5" ht="15.75" customHeight="1">
      <c r="A334" s="39"/>
      <c r="B334" s="12"/>
      <c r="C334" s="22"/>
      <c r="D334" s="52"/>
      <c r="E334" s="52"/>
    </row>
    <row r="335" spans="1:5" ht="15" customHeight="1">
      <c r="A335" s="39"/>
      <c r="B335" s="12"/>
      <c r="C335" s="22"/>
      <c r="D335" s="52"/>
      <c r="E335" s="52"/>
    </row>
    <row r="336" spans="1:5" ht="60" customHeight="1">
      <c r="A336" s="39"/>
      <c r="B336" s="12"/>
      <c r="C336" s="22"/>
      <c r="D336" s="52"/>
      <c r="E336" s="52"/>
    </row>
    <row r="337" spans="1:5" ht="14.25">
      <c r="A337" s="39"/>
      <c r="B337" s="12"/>
      <c r="C337" s="22"/>
      <c r="D337" s="52"/>
      <c r="E337" s="52"/>
    </row>
    <row r="338" spans="1:5" ht="14.25">
      <c r="A338" s="39"/>
      <c r="B338" s="12"/>
      <c r="C338" s="22"/>
      <c r="D338" s="52"/>
      <c r="E338" s="52"/>
    </row>
    <row r="339" spans="1:5" ht="15" customHeight="1">
      <c r="A339" s="39"/>
      <c r="B339" s="12"/>
      <c r="C339" s="22"/>
      <c r="D339" s="52"/>
      <c r="E339" s="52"/>
    </row>
    <row r="340" spans="1:5" ht="15" customHeight="1">
      <c r="A340" s="39"/>
      <c r="B340" s="12"/>
      <c r="C340" s="22"/>
      <c r="D340" s="52"/>
      <c r="E340" s="52"/>
    </row>
    <row r="341" spans="1:5" ht="14.25">
      <c r="A341" s="39"/>
      <c r="B341" s="12"/>
      <c r="C341" s="22"/>
      <c r="D341" s="52"/>
      <c r="E341" s="52"/>
    </row>
    <row r="342" spans="1:5" ht="14.25">
      <c r="A342" s="39"/>
      <c r="B342" s="12"/>
      <c r="C342" s="22"/>
      <c r="D342" s="52"/>
      <c r="E342" s="52"/>
    </row>
    <row r="343" spans="1:5" ht="14.25">
      <c r="A343" s="39"/>
      <c r="B343" s="12"/>
      <c r="C343" s="22"/>
      <c r="D343" s="52"/>
      <c r="E343" s="52"/>
    </row>
    <row r="344" spans="1:5" ht="31.5" customHeight="1">
      <c r="A344" s="39"/>
      <c r="B344" s="12"/>
      <c r="C344" s="22"/>
      <c r="D344" s="52"/>
      <c r="E344" s="52"/>
    </row>
    <row r="345" spans="1:5" ht="15" customHeight="1">
      <c r="A345" s="39"/>
      <c r="C345" s="22"/>
      <c r="D345" s="52"/>
      <c r="E345" s="52"/>
    </row>
    <row r="346" spans="1:5" ht="29.25" customHeight="1">
      <c r="A346" s="39"/>
      <c r="C346" s="22"/>
      <c r="D346" s="52"/>
      <c r="E346" s="52"/>
    </row>
    <row r="347" spans="1:5" ht="29.25" customHeight="1">
      <c r="A347" s="39"/>
      <c r="C347" s="22"/>
      <c r="D347" s="52"/>
      <c r="E347" s="52"/>
    </row>
    <row r="348" spans="1:5" ht="14.25">
      <c r="A348" s="39"/>
      <c r="C348" s="22"/>
      <c r="D348" s="52"/>
      <c r="E348" s="52"/>
    </row>
    <row r="349" spans="1:5" ht="14.25">
      <c r="A349" s="39"/>
      <c r="C349" s="22"/>
      <c r="D349" s="52"/>
      <c r="E349" s="52"/>
    </row>
    <row r="350" spans="1:5" ht="39.75" customHeight="1">
      <c r="A350" s="39"/>
      <c r="C350" s="22"/>
      <c r="D350" s="52"/>
      <c r="E350" s="52"/>
    </row>
    <row r="351" spans="1:5" ht="14.25" customHeight="1">
      <c r="A351" s="39"/>
      <c r="C351" s="22"/>
      <c r="D351" s="52"/>
      <c r="E351" s="52"/>
    </row>
    <row r="352" spans="1:5" ht="14.25">
      <c r="A352" s="39"/>
      <c r="C352" s="22"/>
      <c r="D352" s="52"/>
      <c r="E352" s="52"/>
    </row>
    <row r="353" spans="1:5" ht="14.25">
      <c r="A353" s="39"/>
      <c r="C353" s="22"/>
      <c r="D353" s="52"/>
      <c r="E353" s="52"/>
    </row>
    <row r="354" spans="1:5" ht="14.25">
      <c r="A354" s="39"/>
      <c r="C354" s="22"/>
      <c r="D354" s="52"/>
      <c r="E354" s="52"/>
    </row>
    <row r="355" spans="1:5" ht="14.25">
      <c r="A355" s="39"/>
      <c r="C355" s="22"/>
      <c r="D355" s="52"/>
      <c r="E355" s="52"/>
    </row>
    <row r="356" spans="1:5" ht="15.75" customHeight="1">
      <c r="A356" s="39"/>
      <c r="C356" s="22"/>
      <c r="D356" s="52"/>
      <c r="E356" s="52"/>
    </row>
    <row r="357" spans="1:5" ht="15.75" customHeight="1">
      <c r="A357" s="39"/>
      <c r="C357" s="22"/>
      <c r="D357" s="52"/>
      <c r="E357" s="52"/>
    </row>
    <row r="358" spans="1:5" ht="15.75" customHeight="1">
      <c r="A358" s="39"/>
      <c r="C358" s="22"/>
      <c r="D358" s="52"/>
      <c r="E358" s="52"/>
    </row>
    <row r="359" spans="1:5" ht="15.75" customHeight="1">
      <c r="A359" s="39"/>
      <c r="C359" s="22"/>
      <c r="D359" s="52"/>
      <c r="E359" s="52"/>
    </row>
    <row r="360" spans="1:5" ht="15.75" customHeight="1">
      <c r="A360" s="39"/>
      <c r="C360" s="22"/>
      <c r="D360" s="52"/>
      <c r="E360" s="52"/>
    </row>
    <row r="361" spans="1:5" ht="15.75" customHeight="1">
      <c r="A361" s="39"/>
      <c r="C361" s="22"/>
      <c r="D361" s="52"/>
      <c r="E361" s="52"/>
    </row>
    <row r="362" spans="1:5" ht="14.25">
      <c r="A362" s="39"/>
      <c r="C362" s="22"/>
      <c r="D362" s="52"/>
      <c r="E362" s="52"/>
    </row>
    <row r="363" spans="1:5" ht="14.25">
      <c r="A363" s="39"/>
      <c r="C363" s="22"/>
      <c r="D363" s="52"/>
      <c r="E363" s="52"/>
    </row>
    <row r="364" spans="1:5" ht="57.75" customHeight="1">
      <c r="A364" s="39"/>
      <c r="C364" s="22"/>
      <c r="D364" s="52"/>
      <c r="E364" s="52"/>
    </row>
    <row r="365" spans="1:5" ht="15" customHeight="1">
      <c r="A365" s="39"/>
      <c r="C365" s="22"/>
      <c r="D365" s="52"/>
      <c r="E365" s="52"/>
    </row>
    <row r="366" spans="1:5" ht="15.75" customHeight="1">
      <c r="A366" s="39"/>
      <c r="C366" s="22"/>
      <c r="D366" s="52"/>
      <c r="E366" s="52"/>
    </row>
    <row r="367" spans="1:5" ht="14.25">
      <c r="A367" s="39"/>
      <c r="C367" s="22"/>
      <c r="D367" s="52"/>
      <c r="E367" s="52"/>
    </row>
    <row r="368" spans="1:5" ht="14.25">
      <c r="A368" s="39"/>
      <c r="C368" s="22"/>
      <c r="D368" s="52"/>
      <c r="E368" s="52"/>
    </row>
    <row r="369" spans="1:5" ht="14.25">
      <c r="A369" s="39"/>
      <c r="C369" s="22"/>
      <c r="D369" s="52"/>
      <c r="E369" s="52"/>
    </row>
    <row r="370" spans="1:5" ht="14.25">
      <c r="A370" s="39"/>
      <c r="C370" s="22"/>
      <c r="D370" s="52"/>
      <c r="E370" s="52"/>
    </row>
    <row r="371" spans="1:5" ht="48" customHeight="1">
      <c r="A371" s="39"/>
      <c r="C371" s="22"/>
      <c r="D371" s="52"/>
      <c r="E371" s="52"/>
    </row>
    <row r="372" spans="1:5" ht="14.25">
      <c r="A372" s="39"/>
      <c r="C372" s="22"/>
      <c r="D372" s="52"/>
      <c r="E372" s="52"/>
    </row>
    <row r="373" spans="1:5" ht="14.25">
      <c r="A373" s="39"/>
      <c r="C373" s="22"/>
      <c r="D373" s="52"/>
      <c r="E373" s="52"/>
    </row>
    <row r="374" spans="1:5" ht="14.25">
      <c r="A374" s="39"/>
      <c r="C374" s="22"/>
      <c r="D374" s="52"/>
      <c r="E374" s="52"/>
    </row>
    <row r="375" spans="1:5" ht="14.25">
      <c r="A375" s="39"/>
      <c r="C375" s="22"/>
      <c r="D375" s="52"/>
      <c r="E375" s="52"/>
    </row>
    <row r="376" spans="1:5" ht="14.25">
      <c r="A376" s="39"/>
      <c r="C376" s="22"/>
      <c r="D376" s="52"/>
      <c r="E376" s="52"/>
    </row>
    <row r="377" spans="1:5" ht="14.25">
      <c r="A377" s="39"/>
      <c r="C377" s="22"/>
      <c r="D377" s="52"/>
      <c r="E377" s="52"/>
    </row>
    <row r="378" spans="1:5" ht="14.25">
      <c r="A378" s="39"/>
      <c r="C378" s="22"/>
      <c r="D378" s="52"/>
      <c r="E378" s="52"/>
    </row>
    <row r="379" spans="1:5" ht="14.25">
      <c r="A379" s="39"/>
      <c r="C379" s="22"/>
      <c r="D379" s="52"/>
      <c r="E379" s="52"/>
    </row>
    <row r="380" spans="1:5" ht="14.25">
      <c r="A380" s="39"/>
      <c r="C380" s="22"/>
      <c r="D380" s="52"/>
      <c r="E380" s="52"/>
    </row>
    <row r="381" spans="1:5" ht="14.25">
      <c r="A381" s="39"/>
      <c r="C381" s="22"/>
      <c r="D381" s="52"/>
      <c r="E381" s="52"/>
    </row>
    <row r="382" spans="1:5" ht="14.25">
      <c r="A382" s="39"/>
      <c r="C382" s="22"/>
      <c r="D382" s="52"/>
      <c r="E382" s="52"/>
    </row>
    <row r="383" spans="1:5" ht="14.25">
      <c r="A383" s="39"/>
      <c r="C383" s="22"/>
      <c r="D383" s="52"/>
      <c r="E383" s="52"/>
    </row>
    <row r="384" spans="1:5" ht="14.25">
      <c r="A384" s="39"/>
      <c r="C384" s="22"/>
      <c r="D384" s="52"/>
      <c r="E384" s="52"/>
    </row>
    <row r="385" spans="1:5" ht="14.25">
      <c r="A385" s="39"/>
      <c r="C385" s="22"/>
      <c r="D385" s="52"/>
      <c r="E385" s="52"/>
    </row>
    <row r="386" spans="1:5" ht="14.25">
      <c r="A386" s="39"/>
      <c r="C386" s="22"/>
      <c r="D386" s="52"/>
      <c r="E386" s="52"/>
    </row>
    <row r="387" spans="1:5" ht="14.25">
      <c r="A387" s="39"/>
      <c r="C387" s="22"/>
      <c r="D387" s="52"/>
      <c r="E387" s="52"/>
    </row>
    <row r="388" spans="1:5" ht="14.25">
      <c r="A388" s="39"/>
      <c r="C388" s="22"/>
      <c r="D388" s="52"/>
      <c r="E388" s="52"/>
    </row>
    <row r="389" spans="1:5" ht="14.25">
      <c r="A389" s="39"/>
      <c r="C389" s="22"/>
      <c r="D389" s="52"/>
      <c r="E389" s="52"/>
    </row>
    <row r="390" spans="1:5" ht="14.25">
      <c r="A390" s="39"/>
      <c r="C390" s="22"/>
      <c r="D390" s="52"/>
      <c r="E390" s="52"/>
    </row>
    <row r="391" spans="1:5" ht="14.25">
      <c r="A391" s="39"/>
      <c r="C391" s="22"/>
      <c r="D391" s="52"/>
      <c r="E391" s="52"/>
    </row>
    <row r="392" spans="1:5" ht="14.25">
      <c r="A392" s="39"/>
      <c r="C392" s="22"/>
      <c r="D392" s="52"/>
      <c r="E392" s="52"/>
    </row>
    <row r="393" spans="1:5" ht="14.25">
      <c r="A393" s="39"/>
      <c r="C393" s="22"/>
      <c r="D393" s="52"/>
      <c r="E393" s="52"/>
    </row>
    <row r="394" spans="1:5" ht="14.25">
      <c r="A394" s="39"/>
      <c r="C394" s="22"/>
      <c r="D394" s="52"/>
      <c r="E394" s="52"/>
    </row>
    <row r="395" spans="1:5" ht="14.25">
      <c r="A395" s="39"/>
      <c r="C395" s="22"/>
      <c r="D395" s="52"/>
      <c r="E395" s="52"/>
    </row>
    <row r="396" spans="1:5" ht="14.25">
      <c r="A396" s="39"/>
      <c r="B396" s="12"/>
      <c r="C396" s="22"/>
      <c r="D396" s="52"/>
      <c r="E396" s="52"/>
    </row>
    <row r="397" spans="1:5" ht="14.25">
      <c r="A397" s="39"/>
      <c r="B397" s="12"/>
      <c r="C397" s="22"/>
      <c r="D397" s="52"/>
      <c r="E397" s="52"/>
    </row>
    <row r="398" spans="1:5" ht="14.25">
      <c r="A398" s="39"/>
      <c r="B398" s="12"/>
      <c r="C398" s="22"/>
      <c r="D398" s="52"/>
      <c r="E398" s="52"/>
    </row>
    <row r="399" spans="1:5" ht="14.25">
      <c r="A399" s="39"/>
      <c r="B399" s="12"/>
      <c r="C399" s="22"/>
      <c r="D399" s="52"/>
      <c r="E399" s="52"/>
    </row>
    <row r="400" spans="1:5" ht="14.25">
      <c r="A400" s="39"/>
      <c r="B400" s="12"/>
      <c r="C400" s="22"/>
      <c r="D400" s="52"/>
      <c r="E400" s="52"/>
    </row>
    <row r="401" spans="1:5" ht="14.25">
      <c r="A401" s="39"/>
      <c r="B401" s="12"/>
      <c r="C401" s="22"/>
      <c r="D401" s="52"/>
      <c r="E401" s="52"/>
    </row>
    <row r="402" spans="1:5" ht="14.25">
      <c r="A402" s="39"/>
      <c r="B402" s="12"/>
      <c r="C402" s="22"/>
      <c r="D402" s="52"/>
      <c r="E402" s="52"/>
    </row>
    <row r="403" spans="1:5" ht="14.25">
      <c r="A403" s="39"/>
      <c r="B403" s="12"/>
      <c r="C403" s="22"/>
      <c r="D403" s="52"/>
      <c r="E403" s="52"/>
    </row>
    <row r="404" spans="1:5" ht="14.25">
      <c r="A404" s="39"/>
      <c r="B404" s="12"/>
      <c r="C404" s="22"/>
      <c r="D404" s="52"/>
      <c r="E404" s="52"/>
    </row>
    <row r="405" spans="1:5" ht="14.25">
      <c r="A405" s="39"/>
      <c r="B405" s="12"/>
      <c r="C405" s="22"/>
      <c r="D405" s="52"/>
      <c r="E405" s="52"/>
    </row>
    <row r="406" spans="1:5" ht="14.25">
      <c r="A406" s="39"/>
      <c r="B406" s="12"/>
      <c r="C406" s="22"/>
      <c r="D406" s="52"/>
      <c r="E406" s="52"/>
    </row>
    <row r="407" spans="1:5" ht="14.25">
      <c r="A407" s="39"/>
      <c r="B407" s="12"/>
      <c r="C407" s="22"/>
      <c r="D407" s="52"/>
      <c r="E407" s="52"/>
    </row>
    <row r="408" spans="1:5" ht="14.25">
      <c r="A408" s="39"/>
      <c r="B408" s="12"/>
      <c r="C408" s="22"/>
      <c r="D408" s="52"/>
      <c r="E408" s="52"/>
    </row>
    <row r="409" spans="1:5" ht="14.25">
      <c r="A409" s="39"/>
      <c r="B409" s="12"/>
      <c r="C409" s="22"/>
      <c r="D409" s="52"/>
      <c r="E409" s="52"/>
    </row>
    <row r="410" spans="1:5" ht="14.25">
      <c r="A410" s="39"/>
      <c r="B410" s="12"/>
      <c r="C410" s="22"/>
      <c r="D410" s="52"/>
      <c r="E410" s="52"/>
    </row>
    <row r="411" spans="1:5" ht="14.25">
      <c r="A411" s="39"/>
      <c r="B411" s="12"/>
      <c r="C411" s="22"/>
      <c r="D411" s="52"/>
      <c r="E411" s="52"/>
    </row>
    <row r="412" spans="1:5" ht="14.25">
      <c r="A412" s="39"/>
      <c r="B412" s="12"/>
      <c r="C412" s="22"/>
      <c r="D412" s="52"/>
      <c r="E412" s="52"/>
    </row>
    <row r="413" spans="1:5" ht="14.25">
      <c r="A413" s="39"/>
      <c r="B413" s="12"/>
      <c r="C413" s="22"/>
      <c r="D413" s="52"/>
      <c r="E413" s="52"/>
    </row>
    <row r="414" spans="1:5" ht="14.25">
      <c r="A414" s="39"/>
      <c r="B414" s="12"/>
      <c r="C414" s="22"/>
      <c r="D414" s="52"/>
      <c r="E414" s="52"/>
    </row>
    <row r="415" spans="1:5" ht="14.25">
      <c r="A415" s="39"/>
      <c r="B415" s="12"/>
      <c r="C415" s="22"/>
      <c r="D415" s="52"/>
      <c r="E415" s="52"/>
    </row>
    <row r="416" spans="1:5" ht="14.25">
      <c r="A416" s="39"/>
      <c r="B416" s="12"/>
      <c r="C416" s="22"/>
      <c r="D416" s="52"/>
      <c r="E416" s="52"/>
    </row>
    <row r="417" spans="1:5" ht="14.25">
      <c r="A417" s="39"/>
      <c r="B417" s="12"/>
      <c r="C417" s="22"/>
      <c r="D417" s="52"/>
      <c r="E417" s="52"/>
    </row>
    <row r="418" spans="1:5" ht="14.25">
      <c r="A418" s="39"/>
      <c r="B418" s="12"/>
      <c r="C418" s="22"/>
      <c r="D418" s="52"/>
      <c r="E418" s="52"/>
    </row>
    <row r="419" spans="1:5" ht="14.25">
      <c r="A419" s="39"/>
      <c r="B419" s="12"/>
      <c r="C419" s="22"/>
      <c r="D419" s="52"/>
      <c r="E419" s="52"/>
    </row>
    <row r="420" spans="1:5" ht="14.25">
      <c r="A420" s="39"/>
      <c r="B420" s="12"/>
      <c r="C420" s="22"/>
      <c r="D420" s="52"/>
      <c r="E420" s="52"/>
    </row>
    <row r="421" spans="1:5" ht="14.25">
      <c r="A421" s="39"/>
      <c r="B421" s="12"/>
      <c r="C421" s="22"/>
      <c r="D421" s="52"/>
      <c r="E421" s="52"/>
    </row>
    <row r="422" spans="1:5" ht="14.25">
      <c r="A422" s="39"/>
      <c r="B422" s="12"/>
      <c r="C422" s="22"/>
      <c r="D422" s="52"/>
      <c r="E422" s="52"/>
    </row>
    <row r="423" spans="3:5" ht="14.25">
      <c r="C423" s="22"/>
      <c r="D423" s="52"/>
      <c r="E423" s="52"/>
    </row>
  </sheetData>
  <sheetProtection/>
  <mergeCells count="10">
    <mergeCell ref="A10:E10"/>
    <mergeCell ref="A11:E11"/>
    <mergeCell ref="A12:E12"/>
    <mergeCell ref="A17:E17"/>
    <mergeCell ref="B19:F19"/>
    <mergeCell ref="A18:E18"/>
    <mergeCell ref="A13:E13"/>
    <mergeCell ref="A14:E14"/>
    <mergeCell ref="A15:E15"/>
    <mergeCell ref="A16:E16"/>
  </mergeCells>
  <printOptions/>
  <pageMargins left="0.75" right="0.75" top="1" bottom="1" header="0.5" footer="0.5"/>
  <pageSetup horizontalDpi="600" verticalDpi="600" orientation="portrait" paperSize="9" scale="71" r:id="rId1"/>
  <rowBreaks count="8" manualBreakCount="8">
    <brk id="23" max="6" man="1"/>
    <brk id="59" max="6" man="1"/>
    <brk id="105" max="6" man="1"/>
    <brk id="131" max="6" man="1"/>
    <brk id="170" max="6" man="1"/>
    <brk id="217" max="6" man="1"/>
    <brk id="249" max="6" man="1"/>
    <brk id="2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PROJEKTNI ODJEL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HIDROREGULACIJA BJELOVAR</dc:creator>
  <cp:keywords/>
  <dc:description/>
  <cp:lastModifiedBy>MSplivalo</cp:lastModifiedBy>
  <cp:lastPrinted>2018-04-27T11:00:34Z</cp:lastPrinted>
  <dcterms:created xsi:type="dcterms:W3CDTF">1999-03-15T06:22:51Z</dcterms:created>
  <dcterms:modified xsi:type="dcterms:W3CDTF">2018-07-04T15:22:46Z</dcterms:modified>
  <cp:category/>
  <cp:version/>
  <cp:contentType/>
  <cp:contentStatus/>
</cp:coreProperties>
</file>